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45" windowWidth="18075" windowHeight="10695"/>
  </bookViews>
  <sheets>
    <sheet name="第6表_サービス利用票" sheetId="1" r:id="rId1"/>
    <sheet name="サービス利用票・提供票別表" sheetId="3" r:id="rId2"/>
  </sheets>
  <definedNames>
    <definedName name="_xlnm.Print_Area" localSheetId="1">サービス利用票・提供票別表!$A$1:$Y$42</definedName>
    <definedName name="_xlnm.Print_Area" localSheetId="0">第6表_サービス利用票!$A$1:$AU$44</definedName>
  </definedNames>
  <calcPr calcId="145621"/>
</workbook>
</file>

<file path=xl/calcChain.xml><?xml version="1.0" encoding="utf-8"?>
<calcChain xmlns="http://schemas.openxmlformats.org/spreadsheetml/2006/main">
  <c r="N25" i="3" l="1"/>
  <c r="L25" i="3"/>
  <c r="H25" i="3"/>
  <c r="W24" i="3"/>
  <c r="S24" i="3"/>
  <c r="Q24" i="3"/>
  <c r="T24" i="3" s="1"/>
  <c r="O24" i="3"/>
  <c r="M24" i="3"/>
  <c r="K24" i="3"/>
  <c r="I24" i="3"/>
  <c r="W23" i="3"/>
  <c r="S23" i="3"/>
  <c r="Q23" i="3"/>
  <c r="T23" i="3" s="1"/>
  <c r="O23" i="3"/>
  <c r="M23" i="3"/>
  <c r="K23" i="3"/>
  <c r="I23" i="3"/>
  <c r="W22" i="3"/>
  <c r="S22" i="3"/>
  <c r="Q22" i="3"/>
  <c r="T22" i="3" s="1"/>
  <c r="O22" i="3"/>
  <c r="M22" i="3"/>
  <c r="K22" i="3"/>
  <c r="I22" i="3"/>
  <c r="W21" i="3"/>
  <c r="S21" i="3"/>
  <c r="Q21" i="3"/>
  <c r="T21" i="3" s="1"/>
  <c r="O21" i="3"/>
  <c r="M21" i="3"/>
  <c r="K21" i="3"/>
  <c r="I21" i="3"/>
  <c r="D21" i="3"/>
  <c r="A21" i="3"/>
  <c r="W20" i="3"/>
  <c r="O20" i="3"/>
  <c r="Q20" i="3" s="1"/>
  <c r="M20" i="3"/>
  <c r="K20" i="3"/>
  <c r="I20" i="3"/>
  <c r="D20" i="3"/>
  <c r="A20" i="3"/>
  <c r="W19" i="3"/>
  <c r="S19" i="3"/>
  <c r="Q19" i="3"/>
  <c r="T19" i="3" s="1"/>
  <c r="O19" i="3"/>
  <c r="M19" i="3"/>
  <c r="K19" i="3"/>
  <c r="I19" i="3"/>
  <c r="D19" i="3"/>
  <c r="A19" i="3"/>
  <c r="W18" i="3"/>
  <c r="O18" i="3"/>
  <c r="Q18" i="3" s="1"/>
  <c r="M18" i="3"/>
  <c r="K18" i="3"/>
  <c r="I18" i="3"/>
  <c r="D18" i="3"/>
  <c r="A18" i="3"/>
  <c r="W17" i="3"/>
  <c r="S17" i="3"/>
  <c r="Q17" i="3"/>
  <c r="T17" i="3" s="1"/>
  <c r="O17" i="3"/>
  <c r="M17" i="3"/>
  <c r="K17" i="3"/>
  <c r="I17" i="3"/>
  <c r="D17" i="3"/>
  <c r="A17" i="3"/>
  <c r="W16" i="3"/>
  <c r="O16" i="3"/>
  <c r="Q16" i="3" s="1"/>
  <c r="M16" i="3"/>
  <c r="K16" i="3"/>
  <c r="I16" i="3"/>
  <c r="D16" i="3"/>
  <c r="A16" i="3"/>
  <c r="W15" i="3"/>
  <c r="S15" i="3"/>
  <c r="Q15" i="3"/>
  <c r="T15" i="3" s="1"/>
  <c r="O15" i="3"/>
  <c r="M15" i="3"/>
  <c r="K15" i="3"/>
  <c r="I15" i="3"/>
  <c r="D15" i="3"/>
  <c r="A15" i="3"/>
  <c r="W14" i="3"/>
  <c r="O14" i="3"/>
  <c r="Q14" i="3" s="1"/>
  <c r="M14" i="3"/>
  <c r="K14" i="3"/>
  <c r="I14" i="3"/>
  <c r="D14" i="3"/>
  <c r="A14" i="3"/>
  <c r="W13" i="3"/>
  <c r="O13" i="3"/>
  <c r="Q13" i="3" s="1"/>
  <c r="M13" i="3"/>
  <c r="K13" i="3"/>
  <c r="I13" i="3"/>
  <c r="D13" i="3"/>
  <c r="A13" i="3"/>
  <c r="W12" i="3"/>
  <c r="O12" i="3"/>
  <c r="Q12" i="3" s="1"/>
  <c r="M12" i="3"/>
  <c r="K12" i="3"/>
  <c r="I12" i="3"/>
  <c r="D12" i="3"/>
  <c r="A12" i="3"/>
  <c r="W11" i="3"/>
  <c r="O11" i="3"/>
  <c r="Q11" i="3" s="1"/>
  <c r="M11" i="3"/>
  <c r="K11" i="3"/>
  <c r="I11" i="3"/>
  <c r="D11" i="3"/>
  <c r="A11" i="3"/>
  <c r="W10" i="3"/>
  <c r="O10" i="3"/>
  <c r="Q10" i="3" s="1"/>
  <c r="M10" i="3"/>
  <c r="K10" i="3"/>
  <c r="I10" i="3"/>
  <c r="D10" i="3"/>
  <c r="A10" i="3"/>
  <c r="W9" i="3"/>
  <c r="O9" i="3"/>
  <c r="Q9" i="3" s="1"/>
  <c r="M9" i="3"/>
  <c r="K9" i="3"/>
  <c r="I9" i="3"/>
  <c r="D9" i="3"/>
  <c r="A9" i="3"/>
  <c r="W8" i="3"/>
  <c r="W25" i="3" s="1"/>
  <c r="O8" i="3"/>
  <c r="O25" i="3" s="1"/>
  <c r="M8" i="3"/>
  <c r="M25" i="3" s="1"/>
  <c r="K8" i="3"/>
  <c r="K25" i="3" s="1"/>
  <c r="I8" i="3"/>
  <c r="D8" i="3"/>
  <c r="A8" i="3"/>
  <c r="S5" i="3"/>
  <c r="N5" i="3"/>
  <c r="V4" i="3"/>
  <c r="X3" i="3"/>
  <c r="V3" i="3"/>
  <c r="T3" i="3"/>
  <c r="AT44" i="1"/>
  <c r="AT43" i="1"/>
  <c r="AT42" i="1"/>
  <c r="AT41" i="1"/>
  <c r="AT40" i="1"/>
  <c r="AT39" i="1"/>
  <c r="AT38" i="1"/>
  <c r="AT37" i="1"/>
  <c r="AT36" i="1"/>
  <c r="AT35" i="1"/>
  <c r="AT34" i="1"/>
  <c r="AT33" i="1"/>
  <c r="AT32" i="1"/>
  <c r="AT31" i="1"/>
  <c r="AT30" i="1"/>
  <c r="AT29" i="1"/>
  <c r="AT28" i="1"/>
  <c r="AT27" i="1"/>
  <c r="AT26" i="1"/>
  <c r="AT25" i="1"/>
  <c r="AT24" i="1"/>
  <c r="AT23" i="1"/>
  <c r="AT22" i="1"/>
  <c r="AT21" i="1"/>
  <c r="AT20" i="1"/>
  <c r="AT19" i="1"/>
  <c r="AT18" i="1"/>
  <c r="AT17" i="1"/>
  <c r="O15" i="1"/>
  <c r="T12" i="3" l="1"/>
  <c r="S12" i="3"/>
  <c r="S11" i="3"/>
  <c r="T11" i="3"/>
  <c r="T10" i="3"/>
  <c r="S10" i="3"/>
  <c r="T14" i="3"/>
  <c r="S14" i="3"/>
  <c r="T16" i="3"/>
  <c r="S16" i="3"/>
  <c r="T18" i="3"/>
  <c r="S18" i="3"/>
  <c r="T20" i="3"/>
  <c r="S20" i="3"/>
  <c r="S9" i="3"/>
  <c r="T9" i="3"/>
  <c r="S13" i="3"/>
  <c r="T13" i="3"/>
  <c r="P15" i="1"/>
  <c r="Q8" i="3"/>
  <c r="O16" i="1"/>
  <c r="P16" i="1" l="1"/>
  <c r="Q15" i="1"/>
  <c r="T8" i="3"/>
  <c r="T25" i="3" s="1"/>
  <c r="S8" i="3"/>
  <c r="S25" i="3" s="1"/>
  <c r="Q25" i="3"/>
  <c r="R15" i="1" l="1"/>
  <c r="Q16" i="1"/>
  <c r="R16" i="1" l="1"/>
  <c r="S15" i="1"/>
  <c r="S16" i="1" l="1"/>
  <c r="T15" i="1"/>
  <c r="U15" i="1" l="1"/>
  <c r="T16" i="1"/>
  <c r="V15" i="1" l="1"/>
  <c r="U16" i="1"/>
  <c r="V16" i="1" l="1"/>
  <c r="W15" i="1"/>
  <c r="W16" i="1" l="1"/>
  <c r="X15" i="1"/>
  <c r="X16" i="1" l="1"/>
  <c r="Y15" i="1"/>
  <c r="Z15" i="1" l="1"/>
  <c r="Y16" i="1"/>
  <c r="AA15" i="1" l="1"/>
  <c r="Z16" i="1"/>
  <c r="AA16" i="1" l="1"/>
  <c r="AB15" i="1"/>
  <c r="AC15" i="1" l="1"/>
  <c r="AB16" i="1"/>
  <c r="AD15" i="1" l="1"/>
  <c r="AC16" i="1"/>
  <c r="AD16" i="1" l="1"/>
  <c r="AE15" i="1"/>
  <c r="AE16" i="1" l="1"/>
  <c r="AF15" i="1"/>
  <c r="AG15" i="1" l="1"/>
  <c r="AF16" i="1"/>
  <c r="AH15" i="1" l="1"/>
  <c r="AG16" i="1"/>
  <c r="AI15" i="1" l="1"/>
  <c r="AH16" i="1"/>
  <c r="AI16" i="1" l="1"/>
  <c r="AJ15" i="1"/>
  <c r="AJ16" i="1" l="1"/>
  <c r="AK15" i="1"/>
  <c r="AL15" i="1" l="1"/>
  <c r="AK16" i="1"/>
  <c r="AL16" i="1" l="1"/>
  <c r="AM15" i="1"/>
  <c r="AM16" i="1" l="1"/>
  <c r="AN15" i="1"/>
  <c r="AO15" i="1" l="1"/>
  <c r="AN16" i="1"/>
  <c r="AP15" i="1" l="1"/>
  <c r="AO16" i="1"/>
  <c r="AP16" i="1" l="1"/>
  <c r="AQ15" i="1"/>
  <c r="AQ16" i="1" l="1"/>
  <c r="AR15" i="1"/>
  <c r="AS15" i="1" l="1"/>
  <c r="AR16" i="1"/>
  <c r="AS16" i="1" l="1"/>
</calcChain>
</file>

<file path=xl/comments1.xml><?xml version="1.0" encoding="utf-8"?>
<comments xmlns="http://schemas.openxmlformats.org/spreadsheetml/2006/main">
  <authors>
    <author>beck</author>
  </authors>
  <commentList>
    <comment ref="K3" authorId="0">
      <text>
        <r>
          <rPr>
            <b/>
            <sz val="9"/>
            <color indexed="81"/>
            <rFont val="ＭＳ Ｐゴシック"/>
            <family val="3"/>
            <charset val="128"/>
          </rPr>
          <t>利用票か提供票かどちらか選択してください。</t>
        </r>
      </text>
    </comment>
    <comment ref="P6" authorId="0">
      <text>
        <r>
          <rPr>
            <sz val="9"/>
            <color indexed="81"/>
            <rFont val="ＭＳ Ｐゴシック"/>
            <family val="3"/>
            <charset val="128"/>
          </rPr>
          <t>単価（11.40～10.00まで）をお選びください。</t>
        </r>
      </text>
    </comment>
    <comment ref="R6" authorId="0">
      <text>
        <r>
          <rPr>
            <sz val="9"/>
            <color indexed="81"/>
            <rFont val="ＭＳ Ｐゴシック"/>
            <family val="3"/>
            <charset val="128"/>
          </rPr>
          <t>給付率を90または80からお選びください。</t>
        </r>
      </text>
    </comment>
  </commentList>
</comments>
</file>

<file path=xl/sharedStrings.xml><?xml version="1.0" encoding="utf-8"?>
<sst xmlns="http://schemas.openxmlformats.org/spreadsheetml/2006/main" count="169" uniqueCount="101">
  <si>
    <t>第６表</t>
    <phoneticPr fontId="2"/>
  </si>
  <si>
    <t>認定済</t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</si>
  <si>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</si>
  <si>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</si>
  <si>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</si>
  <si>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分</t>
    <rPh sb="0" eb="1">
      <t>ブン</t>
    </rPh>
    <phoneticPr fontId="2"/>
  </si>
  <si>
    <t>サービス利用票（兼居宅（介護予防）サービス計画）</t>
    <rPh sb="4" eb="6">
      <t>リヨウ</t>
    </rPh>
    <rPh sb="6" eb="7">
      <t>ヒョウ</t>
    </rPh>
    <rPh sb="8" eb="9">
      <t>ケン</t>
    </rPh>
    <rPh sb="9" eb="11">
      <t>キョタク</t>
    </rPh>
    <rPh sb="21" eb="23">
      <t>ケイカク</t>
    </rPh>
    <phoneticPr fontId="2"/>
  </si>
  <si>
    <t>居宅介護支援事業者⇒利用者</t>
    <rPh sb="0" eb="2">
      <t>キョタク</t>
    </rPh>
    <rPh sb="2" eb="4">
      <t>カイゴ</t>
    </rPh>
    <rPh sb="4" eb="6">
      <t>シエン</t>
    </rPh>
    <rPh sb="6" eb="9">
      <t>ジギョウシャ</t>
    </rPh>
    <rPh sb="10" eb="13">
      <t>リヨウシャ</t>
    </rPh>
    <phoneticPr fontId="2"/>
  </si>
  <si>
    <t>保険者                 番号</t>
    <rPh sb="0" eb="3">
      <t>ホケンシャ</t>
    </rPh>
    <rPh sb="20" eb="22">
      <t>バンゴウ</t>
    </rPh>
    <phoneticPr fontId="2"/>
  </si>
  <si>
    <t>保険者名</t>
    <rPh sb="0" eb="2">
      <t>ホケン</t>
    </rPh>
    <rPh sb="2" eb="3">
      <t>シャ</t>
    </rPh>
    <rPh sb="3" eb="4">
      <t>メイ</t>
    </rPh>
    <phoneticPr fontId="2"/>
  </si>
  <si>
    <t>居宅介護支援                     事業者事業所名                       担当者名</t>
    <rPh sb="0" eb="2">
      <t>キョタク</t>
    </rPh>
    <rPh sb="2" eb="4">
      <t>カイゴ</t>
    </rPh>
    <rPh sb="4" eb="6">
      <t>シエン</t>
    </rPh>
    <rPh sb="27" eb="30">
      <t>ジギョウシャ</t>
    </rPh>
    <rPh sb="30" eb="32">
      <t>ジギョウ</t>
    </rPh>
    <rPh sb="32" eb="33">
      <t>ショ</t>
    </rPh>
    <rPh sb="33" eb="34">
      <t>メイ</t>
    </rPh>
    <rPh sb="57" eb="59">
      <t>タントウ</t>
    </rPh>
    <rPh sb="59" eb="60">
      <t>シャ</t>
    </rPh>
    <rPh sb="60" eb="61">
      <t>メイ</t>
    </rPh>
    <phoneticPr fontId="2"/>
  </si>
  <si>
    <t>作成年月日</t>
    <rPh sb="0" eb="2">
      <t>サクセイ</t>
    </rPh>
    <rPh sb="2" eb="5">
      <t>ネンガッピ</t>
    </rPh>
    <phoneticPr fontId="2"/>
  </si>
  <si>
    <t>日</t>
    <rPh sb="0" eb="1">
      <t>ニチ</t>
    </rPh>
    <phoneticPr fontId="2"/>
  </si>
  <si>
    <t>利用者確認</t>
    <rPh sb="0" eb="3">
      <t>リヨウシャ</t>
    </rPh>
    <rPh sb="3" eb="5">
      <t>カクニン</t>
    </rPh>
    <phoneticPr fontId="2"/>
  </si>
  <si>
    <t>TEL</t>
    <phoneticPr fontId="2"/>
  </si>
  <si>
    <t>被保険者           番号</t>
    <rPh sb="0" eb="4">
      <t>ヒホケンシャ</t>
    </rPh>
    <rPh sb="15" eb="17">
      <t>バンゴウ</t>
    </rPh>
    <phoneticPr fontId="2"/>
  </si>
  <si>
    <t>フリガナ                      被保険者氏名</t>
    <rPh sb="26" eb="30">
      <t>ヒホケンシャ</t>
    </rPh>
    <rPh sb="30" eb="32">
      <t>シメイ</t>
    </rPh>
    <phoneticPr fontId="2"/>
  </si>
  <si>
    <t>保険者確認印</t>
    <rPh sb="0" eb="2">
      <t>ホケン</t>
    </rPh>
    <rPh sb="2" eb="3">
      <t>シャ</t>
    </rPh>
    <rPh sb="3" eb="5">
      <t>カクニン</t>
    </rPh>
    <rPh sb="5" eb="6">
      <t>イン</t>
    </rPh>
    <phoneticPr fontId="2"/>
  </si>
  <si>
    <t>届出年月日</t>
    <rPh sb="0" eb="2">
      <t>トドケデ</t>
    </rPh>
    <rPh sb="2" eb="5">
      <t>ネンガッピ</t>
    </rPh>
    <phoneticPr fontId="2"/>
  </si>
  <si>
    <t>様</t>
    <rPh sb="0" eb="1">
      <t>サマ</t>
    </rPh>
    <phoneticPr fontId="2"/>
  </si>
  <si>
    <t>生年月日</t>
    <rPh sb="0" eb="2">
      <t>セイネン</t>
    </rPh>
    <rPh sb="2" eb="4">
      <t>ガッピ</t>
    </rPh>
    <phoneticPr fontId="2"/>
  </si>
  <si>
    <t>（年号）</t>
    <rPh sb="1" eb="3">
      <t>ネンゴウ</t>
    </rPh>
    <phoneticPr fontId="2"/>
  </si>
  <si>
    <t>性別</t>
    <rPh sb="0" eb="2">
      <t>セイベツ</t>
    </rPh>
    <phoneticPr fontId="2"/>
  </si>
  <si>
    <t>要介護状態区分</t>
    <rPh sb="0" eb="1">
      <t>ヨウ</t>
    </rPh>
    <rPh sb="1" eb="3">
      <t>カイゴ</t>
    </rPh>
    <rPh sb="3" eb="5">
      <t>ジョウタイ</t>
    </rPh>
    <rPh sb="5" eb="7">
      <t>クブン</t>
    </rPh>
    <phoneticPr fontId="2"/>
  </si>
  <si>
    <t>区分支給                   限度基準額</t>
    <rPh sb="0" eb="2">
      <t>クブン</t>
    </rPh>
    <rPh sb="2" eb="4">
      <t>シキュウ</t>
    </rPh>
    <rPh sb="23" eb="25">
      <t>ゲンド</t>
    </rPh>
    <rPh sb="25" eb="27">
      <t>キジュン</t>
    </rPh>
    <rPh sb="27" eb="28">
      <t>ガク</t>
    </rPh>
    <phoneticPr fontId="2"/>
  </si>
  <si>
    <t>限度額                 適用期間</t>
    <rPh sb="0" eb="2">
      <t>ゲンド</t>
    </rPh>
    <rPh sb="2" eb="3">
      <t>ガク</t>
    </rPh>
    <rPh sb="20" eb="22">
      <t>テキヨウ</t>
    </rPh>
    <rPh sb="22" eb="24">
      <t>キカン</t>
    </rPh>
    <phoneticPr fontId="2"/>
  </si>
  <si>
    <t>前月までの   短期入所              利用日数</t>
    <rPh sb="0" eb="2">
      <t>ゼンゲツ</t>
    </rPh>
    <rPh sb="8" eb="10">
      <t>タンキ</t>
    </rPh>
    <rPh sb="10" eb="12">
      <t>ニュウショ</t>
    </rPh>
    <rPh sb="26" eb="28">
      <t>リヨウ</t>
    </rPh>
    <rPh sb="28" eb="30">
      <t>ニッスウ</t>
    </rPh>
    <phoneticPr fontId="2"/>
  </si>
  <si>
    <t>変更後                      要介護状態区分                   変更日</t>
    <rPh sb="0" eb="2">
      <t>ヘンコウ</t>
    </rPh>
    <rPh sb="2" eb="3">
      <t>ゴ</t>
    </rPh>
    <rPh sb="25" eb="26">
      <t>ヨウ</t>
    </rPh>
    <rPh sb="26" eb="28">
      <t>カイゴ</t>
    </rPh>
    <rPh sb="28" eb="30">
      <t>ジョウタイ</t>
    </rPh>
    <rPh sb="30" eb="32">
      <t>クブン</t>
    </rPh>
    <rPh sb="51" eb="53">
      <t>ヘンコウ</t>
    </rPh>
    <rPh sb="53" eb="54">
      <t>ヒ</t>
    </rPh>
    <phoneticPr fontId="2"/>
  </si>
  <si>
    <t>単位</t>
    <rPh sb="0" eb="2">
      <t>タンイ</t>
    </rPh>
    <phoneticPr fontId="2"/>
  </si>
  <si>
    <t>／</t>
    <phoneticPr fontId="2"/>
  </si>
  <si>
    <t>月</t>
    <rPh sb="0" eb="1">
      <t>ツキ</t>
    </rPh>
    <phoneticPr fontId="2"/>
  </si>
  <si>
    <t>から</t>
    <phoneticPr fontId="2"/>
  </si>
  <si>
    <t>まで</t>
    <phoneticPr fontId="2"/>
  </si>
  <si>
    <t>提供時間帯</t>
    <rPh sb="0" eb="2">
      <t>テイキョウ</t>
    </rPh>
    <rPh sb="2" eb="5">
      <t>ジカンタイ</t>
    </rPh>
    <phoneticPr fontId="2"/>
  </si>
  <si>
    <t>サービス内容</t>
    <rPh sb="4" eb="6">
      <t>ナイヨウ</t>
    </rPh>
    <phoneticPr fontId="2"/>
  </si>
  <si>
    <t>サービス                        事業者                              事業所名</t>
    <rPh sb="28" eb="30">
      <t>ジギョウ</t>
    </rPh>
    <rPh sb="30" eb="31">
      <t>シャ</t>
    </rPh>
    <rPh sb="61" eb="63">
      <t>ジギョウ</t>
    </rPh>
    <rPh sb="63" eb="64">
      <t>ショ</t>
    </rPh>
    <rPh sb="64" eb="65">
      <t>メイ</t>
    </rPh>
    <phoneticPr fontId="2"/>
  </si>
  <si>
    <t>月間サービス計画及び実績の記録</t>
    <rPh sb="0" eb="2">
      <t>ゲッカン</t>
    </rPh>
    <rPh sb="6" eb="8">
      <t>ケイカク</t>
    </rPh>
    <rPh sb="8" eb="9">
      <t>オヨ</t>
    </rPh>
    <rPh sb="10" eb="12">
      <t>ジッセキ</t>
    </rPh>
    <rPh sb="13" eb="15">
      <t>キロク</t>
    </rPh>
    <phoneticPr fontId="2"/>
  </si>
  <si>
    <t>日付</t>
    <rPh sb="0" eb="2">
      <t>ヒヅケ</t>
    </rPh>
    <phoneticPr fontId="2"/>
  </si>
  <si>
    <t>合計</t>
    <rPh sb="0" eb="2">
      <t>ゴウケイ</t>
    </rPh>
    <phoneticPr fontId="2"/>
  </si>
  <si>
    <t>曜日</t>
    <rPh sb="0" eb="2">
      <t>ヨウビ</t>
    </rPh>
    <phoneticPr fontId="2"/>
  </si>
  <si>
    <t>～</t>
    <phoneticPr fontId="2"/>
  </si>
  <si>
    <t>予定</t>
    <rPh sb="0" eb="2">
      <t>ヨテイ</t>
    </rPh>
    <phoneticPr fontId="2"/>
  </si>
  <si>
    <t>実績</t>
    <rPh sb="0" eb="2">
      <t>ジッセキ</t>
    </rPh>
    <phoneticPr fontId="2"/>
  </si>
  <si>
    <t>～</t>
    <phoneticPr fontId="2"/>
  </si>
  <si>
    <t>※←の色のセルをご入力ください。他は「利用票」・本シートに入力したデータが自動的に反映されます（印刷時は本文を削除してください）</t>
    <rPh sb="3" eb="4">
      <t>イロ</t>
    </rPh>
    <rPh sb="9" eb="11">
      <t>ニュウリョク</t>
    </rPh>
    <rPh sb="16" eb="17">
      <t>ホカ</t>
    </rPh>
    <rPh sb="19" eb="21">
      <t>リヨウ</t>
    </rPh>
    <rPh sb="21" eb="22">
      <t>ヒョウ</t>
    </rPh>
    <rPh sb="24" eb="25">
      <t>ホン</t>
    </rPh>
    <rPh sb="29" eb="31">
      <t>ニュウリョク</t>
    </rPh>
    <rPh sb="37" eb="40">
      <t>ジドウテキ</t>
    </rPh>
    <rPh sb="41" eb="43">
      <t>ハンエイ</t>
    </rPh>
    <rPh sb="48" eb="50">
      <t>インサツ</t>
    </rPh>
    <rPh sb="50" eb="51">
      <t>ジ</t>
    </rPh>
    <rPh sb="52" eb="54">
      <t>ホンブン</t>
    </rPh>
    <rPh sb="55" eb="57">
      <t>サクジョ</t>
    </rPh>
    <phoneticPr fontId="2"/>
  </si>
  <si>
    <t>サービス</t>
    <phoneticPr fontId="2"/>
  </si>
  <si>
    <t>利用</t>
  </si>
  <si>
    <t>票別表</t>
    <rPh sb="0" eb="1">
      <t>ヒョウ</t>
    </rPh>
    <rPh sb="1" eb="3">
      <t>ベッピョウ</t>
    </rPh>
    <phoneticPr fontId="2"/>
  </si>
  <si>
    <t>（</t>
    <phoneticPr fontId="2"/>
  </si>
  <si>
    <t>月分</t>
    <rPh sb="0" eb="2">
      <t>ガツブン</t>
    </rPh>
    <phoneticPr fontId="2"/>
  </si>
  <si>
    <t>）</t>
    <phoneticPr fontId="2"/>
  </si>
  <si>
    <t>区分支給限度管理・利用者負担計算</t>
    <rPh sb="0" eb="2">
      <t>クブン</t>
    </rPh>
    <rPh sb="2" eb="4">
      <t>シキュウ</t>
    </rPh>
    <rPh sb="4" eb="6">
      <t>ゲンド</t>
    </rPh>
    <rPh sb="6" eb="8">
      <t>カンリ</t>
    </rPh>
    <rPh sb="9" eb="12">
      <t>リヨウシャ</t>
    </rPh>
    <rPh sb="12" eb="14">
      <t>フタン</t>
    </rPh>
    <rPh sb="14" eb="16">
      <t>ケイサン</t>
    </rPh>
    <phoneticPr fontId="2"/>
  </si>
  <si>
    <t>被保険者番号：</t>
    <rPh sb="0" eb="4">
      <t>ヒホケンシャ</t>
    </rPh>
    <rPh sb="4" eb="6">
      <t>バンゴウ</t>
    </rPh>
    <phoneticPr fontId="2"/>
  </si>
  <si>
    <t>利用者氏名：</t>
    <rPh sb="0" eb="3">
      <t>リヨウシャ</t>
    </rPh>
    <rPh sb="3" eb="5">
      <t>シメイ</t>
    </rPh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</si>
  <si>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</si>
  <si>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事業所番号</t>
    <rPh sb="0" eb="3">
      <t>ジギョウショ</t>
    </rPh>
    <rPh sb="3" eb="5">
      <t>バンゴウ</t>
    </rPh>
    <phoneticPr fontId="2"/>
  </si>
  <si>
    <t>サービス内容/種類</t>
    <rPh sb="4" eb="6">
      <t>ナイヨウ</t>
    </rPh>
    <rPh sb="7" eb="9">
      <t>シュルイ</t>
    </rPh>
    <phoneticPr fontId="2"/>
  </si>
  <si>
    <t>サービス    コード</t>
    <phoneticPr fontId="2"/>
  </si>
  <si>
    <t>単位数</t>
    <rPh sb="0" eb="3">
      <t>タンイスウ</t>
    </rPh>
    <phoneticPr fontId="2"/>
  </si>
  <si>
    <t>割引後</t>
    <rPh sb="0" eb="2">
      <t>ワリビキ</t>
    </rPh>
    <rPh sb="2" eb="3">
      <t>ゴ</t>
    </rPh>
    <phoneticPr fontId="2"/>
  </si>
  <si>
    <t>回数</t>
    <rPh sb="0" eb="2">
      <t>カイスウ</t>
    </rPh>
    <phoneticPr fontId="2"/>
  </si>
  <si>
    <t>サービス        単位/金額</t>
    <rPh sb="12" eb="14">
      <t>タンイ</t>
    </rPh>
    <rPh sb="15" eb="17">
      <t>キンガク</t>
    </rPh>
    <phoneticPr fontId="2"/>
  </si>
  <si>
    <t>種類支給限度             基準を超える                単位数</t>
    <rPh sb="0" eb="2">
      <t>シュルイ</t>
    </rPh>
    <rPh sb="2" eb="4">
      <t>シキュウ</t>
    </rPh>
    <rPh sb="4" eb="6">
      <t>ゲンド</t>
    </rPh>
    <rPh sb="19" eb="21">
      <t>キジュン</t>
    </rPh>
    <rPh sb="22" eb="23">
      <t>コ</t>
    </rPh>
    <rPh sb="41" eb="43">
      <t>タンイ</t>
    </rPh>
    <rPh sb="43" eb="44">
      <t>スウ</t>
    </rPh>
    <phoneticPr fontId="2"/>
  </si>
  <si>
    <t>種類支給限度                   基準内単位数</t>
    <rPh sb="0" eb="2">
      <t>シュルイ</t>
    </rPh>
    <rPh sb="2" eb="4">
      <t>シキュウ</t>
    </rPh>
    <rPh sb="4" eb="6">
      <t>ゲンド</t>
    </rPh>
    <rPh sb="25" eb="27">
      <t>キジュン</t>
    </rPh>
    <rPh sb="27" eb="28">
      <t>ナイ</t>
    </rPh>
    <rPh sb="28" eb="31">
      <t>タンイスウ</t>
    </rPh>
    <phoneticPr fontId="2"/>
  </si>
  <si>
    <t>区分支給限度    基準を超える          単位数</t>
    <rPh sb="0" eb="2">
      <t>クブン</t>
    </rPh>
    <rPh sb="2" eb="4">
      <t>シキュウ</t>
    </rPh>
    <rPh sb="4" eb="6">
      <t>ゲンド</t>
    </rPh>
    <rPh sb="10" eb="12">
      <t>キジュン</t>
    </rPh>
    <rPh sb="13" eb="14">
      <t>コ</t>
    </rPh>
    <rPh sb="26" eb="29">
      <t>タンイスウ</t>
    </rPh>
    <phoneticPr fontId="2"/>
  </si>
  <si>
    <t>区分支給限度       基準内単位数</t>
    <rPh sb="0" eb="2">
      <t>クブン</t>
    </rPh>
    <rPh sb="2" eb="4">
      <t>シキュウ</t>
    </rPh>
    <rPh sb="4" eb="6">
      <t>ゲンド</t>
    </rPh>
    <rPh sb="13" eb="15">
      <t>キジュン</t>
    </rPh>
    <rPh sb="15" eb="16">
      <t>ナイ</t>
    </rPh>
    <rPh sb="16" eb="19">
      <t>タンイスウ</t>
    </rPh>
    <phoneticPr fontId="2"/>
  </si>
  <si>
    <t>単位数         単価</t>
    <rPh sb="0" eb="3">
      <t>タンイスウ</t>
    </rPh>
    <rPh sb="12" eb="14">
      <t>タンカ</t>
    </rPh>
    <phoneticPr fontId="2"/>
  </si>
  <si>
    <t>費用総額           （保険対象分）</t>
    <rPh sb="0" eb="2">
      <t>ヒヨウ</t>
    </rPh>
    <rPh sb="2" eb="4">
      <t>ソウガク</t>
    </rPh>
    <rPh sb="16" eb="18">
      <t>ホケン</t>
    </rPh>
    <rPh sb="18" eb="20">
      <t>タイショウ</t>
    </rPh>
    <rPh sb="20" eb="21">
      <t>ブン</t>
    </rPh>
    <phoneticPr fontId="2"/>
  </si>
  <si>
    <t>給付率             （%）</t>
    <rPh sb="0" eb="2">
      <t>キュウフ</t>
    </rPh>
    <rPh sb="2" eb="3">
      <t>リツ</t>
    </rPh>
    <phoneticPr fontId="2"/>
  </si>
  <si>
    <t>保険給付額</t>
    <rPh sb="0" eb="2">
      <t>ホケン</t>
    </rPh>
    <rPh sb="2" eb="4">
      <t>キュウフ</t>
    </rPh>
    <rPh sb="4" eb="5">
      <t>ガク</t>
    </rPh>
    <phoneticPr fontId="2"/>
  </si>
  <si>
    <t>利用者負担            （保険対象分）</t>
    <rPh sb="0" eb="3">
      <t>リヨウシャ</t>
    </rPh>
    <rPh sb="3" eb="5">
      <t>フタン</t>
    </rPh>
    <rPh sb="18" eb="20">
      <t>ホケン</t>
    </rPh>
    <rPh sb="20" eb="22">
      <t>タイショウ</t>
    </rPh>
    <rPh sb="22" eb="23">
      <t>ブン</t>
    </rPh>
    <phoneticPr fontId="2"/>
  </si>
  <si>
    <t>利用者負担               （全額負担分）</t>
    <rPh sb="0" eb="3">
      <t>リヨウシャ</t>
    </rPh>
    <rPh sb="3" eb="5">
      <t>フタン</t>
    </rPh>
    <rPh sb="21" eb="23">
      <t>ゼンガク</t>
    </rPh>
    <rPh sb="23" eb="25">
      <t>フタン</t>
    </rPh>
    <rPh sb="25" eb="26">
      <t>ブン</t>
    </rPh>
    <phoneticPr fontId="2"/>
  </si>
  <si>
    <t>率%</t>
    <rPh sb="0" eb="1">
      <t>リツ</t>
    </rPh>
    <phoneticPr fontId="2"/>
  </si>
  <si>
    <t>区分支給限度                  基準額（単位）</t>
    <rPh sb="0" eb="2">
      <t>クブン</t>
    </rPh>
    <rPh sb="2" eb="4">
      <t>シキュウ</t>
    </rPh>
    <rPh sb="4" eb="6">
      <t>ゲンド</t>
    </rPh>
    <rPh sb="24" eb="26">
      <t>キジュン</t>
    </rPh>
    <rPh sb="26" eb="27">
      <t>ガク</t>
    </rPh>
    <rPh sb="28" eb="30">
      <t>タンイ</t>
    </rPh>
    <phoneticPr fontId="2"/>
  </si>
  <si>
    <t>種類別支給限度額管理</t>
    <rPh sb="0" eb="2">
      <t>シュルイ</t>
    </rPh>
    <rPh sb="2" eb="3">
      <t>ベツ</t>
    </rPh>
    <rPh sb="3" eb="5">
      <t>シキュウ</t>
    </rPh>
    <rPh sb="5" eb="7">
      <t>ゲンド</t>
    </rPh>
    <rPh sb="7" eb="8">
      <t>ガク</t>
    </rPh>
    <rPh sb="8" eb="10">
      <t>カンリ</t>
    </rPh>
    <phoneticPr fontId="2"/>
  </si>
  <si>
    <t>サービス種類</t>
    <rPh sb="4" eb="6">
      <t>シュルイ</t>
    </rPh>
    <phoneticPr fontId="2"/>
  </si>
  <si>
    <t>種類支給限度                                 基準額（単位）</t>
    <rPh sb="0" eb="2">
      <t>シュルイ</t>
    </rPh>
    <rPh sb="2" eb="4">
      <t>シキュウ</t>
    </rPh>
    <rPh sb="4" eb="6">
      <t>ゲンド</t>
    </rPh>
    <rPh sb="39" eb="41">
      <t>キジュン</t>
    </rPh>
    <rPh sb="41" eb="42">
      <t>ガク</t>
    </rPh>
    <rPh sb="43" eb="45">
      <t>タンイ</t>
    </rPh>
    <phoneticPr fontId="2"/>
  </si>
  <si>
    <t>合計単位数</t>
    <rPh sb="0" eb="2">
      <t>ゴウケイ</t>
    </rPh>
    <rPh sb="2" eb="5">
      <t>タンイスウ</t>
    </rPh>
    <phoneticPr fontId="2"/>
  </si>
  <si>
    <t>種類支給限度基準              を超える単位数</t>
    <rPh sb="0" eb="2">
      <t>シュルイ</t>
    </rPh>
    <rPh sb="2" eb="4">
      <t>シキュウ</t>
    </rPh>
    <rPh sb="4" eb="6">
      <t>ゲンド</t>
    </rPh>
    <rPh sb="6" eb="8">
      <t>キジュン</t>
    </rPh>
    <rPh sb="23" eb="24">
      <t>コ</t>
    </rPh>
    <rPh sb="26" eb="29">
      <t>タンイスウ</t>
    </rPh>
    <phoneticPr fontId="2"/>
  </si>
  <si>
    <t>種類支給限度        基準額（単位）</t>
    <rPh sb="0" eb="2">
      <t>シュルイ</t>
    </rPh>
    <rPh sb="2" eb="4">
      <t>シキュウ</t>
    </rPh>
    <rPh sb="4" eb="6">
      <t>ゲンド</t>
    </rPh>
    <rPh sb="14" eb="16">
      <t>キジュン</t>
    </rPh>
    <rPh sb="16" eb="17">
      <t>ガク</t>
    </rPh>
    <rPh sb="18" eb="20">
      <t>タンイ</t>
    </rPh>
    <phoneticPr fontId="2"/>
  </si>
  <si>
    <t>種類支給限度基準                      を超える単位数</t>
    <rPh sb="0" eb="2">
      <t>シュルイ</t>
    </rPh>
    <rPh sb="2" eb="4">
      <t>シキュウ</t>
    </rPh>
    <rPh sb="4" eb="6">
      <t>ゲンド</t>
    </rPh>
    <rPh sb="6" eb="8">
      <t>キジュン</t>
    </rPh>
    <rPh sb="31" eb="32">
      <t>コ</t>
    </rPh>
    <rPh sb="34" eb="37">
      <t>タンイスウ</t>
    </rPh>
    <phoneticPr fontId="2"/>
  </si>
  <si>
    <t>訪問介護</t>
    <rPh sb="0" eb="2">
      <t>ホウモン</t>
    </rPh>
    <rPh sb="2" eb="4">
      <t>カイゴ</t>
    </rPh>
    <phoneticPr fontId="2"/>
  </si>
  <si>
    <t>福祉用具貸与</t>
    <rPh sb="0" eb="2">
      <t>フクシ</t>
    </rPh>
    <rPh sb="2" eb="4">
      <t>ヨウグ</t>
    </rPh>
    <rPh sb="4" eb="6">
      <t>タイヨ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</si>
  <si>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</si>
  <si>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</si>
  <si>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訪問看護</t>
    <rPh sb="0" eb="2">
      <t>ホウモン</t>
    </rPh>
    <rPh sb="2" eb="4">
      <t>カンゴ</t>
    </rPh>
    <phoneticPr fontId="2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</si>
  <si>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</si>
  <si>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訪問リハビリテーション</t>
    <rPh sb="0" eb="2">
      <t>ホウモン</t>
    </rPh>
    <phoneticPr fontId="2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</si>
  <si>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"/>
  </si>
  <si>
    <t>通所介護</t>
    <rPh sb="0" eb="4">
      <t>ツウショカイゴ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</si>
  <si>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</si>
  <si>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認知症対応型通所介護</t>
    <rPh sb="0" eb="2">
      <t>ニンチ</t>
    </rPh>
    <rPh sb="2" eb="3">
      <t>ショウ</t>
    </rPh>
    <rPh sb="3" eb="6">
      <t>タイオウガタ</t>
    </rPh>
    <rPh sb="6" eb="10">
      <t>ツウショカイゴ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</si>
  <si>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</si>
  <si>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認知症対応型共同生活介護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2"/>
  </si>
  <si>
    <t>複合型サービス</t>
    <rPh sb="0" eb="3">
      <t>フクゴウガタ</t>
    </rPh>
    <phoneticPr fontId="2"/>
  </si>
  <si>
    <t>通所リハビリテーション</t>
    <phoneticPr fontId="2"/>
  </si>
  <si>
    <t>要介護認定期間中の短期入所利用日数</t>
    <rPh sb="0" eb="1">
      <t>ヨウ</t>
    </rPh>
    <rPh sb="1" eb="3">
      <t>カイゴ</t>
    </rPh>
    <rPh sb="3" eb="5">
      <t>ニンテイ</t>
    </rPh>
    <rPh sb="5" eb="8">
      <t>キカンチュウ</t>
    </rPh>
    <rPh sb="9" eb="11">
      <t>タンキ</t>
    </rPh>
    <rPh sb="11" eb="13">
      <t>ニュウショ</t>
    </rPh>
    <rPh sb="13" eb="15">
      <t>リヨウ</t>
    </rPh>
    <rPh sb="15" eb="17">
      <t>ニッスウ</t>
    </rPh>
    <phoneticPr fontId="2"/>
  </si>
  <si>
    <t>前月までの利用日数</t>
    <rPh sb="0" eb="2">
      <t>ゼンゲツ</t>
    </rPh>
    <rPh sb="5" eb="7">
      <t>リヨウ</t>
    </rPh>
    <rPh sb="7" eb="9">
      <t>ニッスウ</t>
    </rPh>
    <phoneticPr fontId="2"/>
  </si>
  <si>
    <t>当月の計画利用日数</t>
    <rPh sb="0" eb="2">
      <t>トウゲツ</t>
    </rPh>
    <rPh sb="3" eb="5">
      <t>ケイカク</t>
    </rPh>
    <rPh sb="5" eb="7">
      <t>リヨウ</t>
    </rPh>
    <rPh sb="7" eb="9">
      <t>ニッスウ</t>
    </rPh>
    <phoneticPr fontId="2"/>
  </si>
  <si>
    <t>累積利用日数</t>
    <rPh sb="0" eb="2">
      <t>ルイセキ</t>
    </rPh>
    <rPh sb="2" eb="4">
      <t>リヨウ</t>
    </rPh>
    <rPh sb="4" eb="6">
      <t>ニッスウ</t>
    </rPh>
    <phoneticPr fontId="2"/>
  </si>
  <si>
    <t>※←の色のセルをご入力ください。本シートに入力したデータが自動的に「別表」に反映されます（印刷時は本文を削除してください）</t>
    <rPh sb="3" eb="4">
      <t>イロ</t>
    </rPh>
    <rPh sb="9" eb="11">
      <t>ニュウリョク</t>
    </rPh>
    <rPh sb="16" eb="17">
      <t>ホン</t>
    </rPh>
    <rPh sb="21" eb="23">
      <t>ニュウリョク</t>
    </rPh>
    <rPh sb="29" eb="32">
      <t>ジドウテキ</t>
    </rPh>
    <rPh sb="34" eb="36">
      <t>ベッピョウ</t>
    </rPh>
    <rPh sb="38" eb="40">
      <t>ハンエイ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</si>
</sst>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d"/>
    <numFmt numFmtId="177" formatCode="aaa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5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72">
    <xf numFmtId="0" fontId="0" fillId="0" borderId="0" xfId="0"/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0" fillId="2" borderId="4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left" vertical="center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7" fillId="3" borderId="11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 applyProtection="1">
      <alignment horizontal="left" vertical="center"/>
      <protection locked="0"/>
    </xf>
    <xf numFmtId="0" fontId="8" fillId="2" borderId="16" xfId="0" applyFont="1" applyFill="1" applyBorder="1" applyAlignment="1" applyProtection="1">
      <alignment horizontal="left" vertical="center"/>
      <protection locked="0"/>
    </xf>
    <xf numFmtId="0" fontId="8" fillId="2" borderId="17" xfId="0" applyFont="1" applyFill="1" applyBorder="1" applyAlignment="1" applyProtection="1">
      <alignment horizontal="left" vertical="center"/>
      <protection locked="0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top"/>
    </xf>
    <xf numFmtId="0" fontId="9" fillId="4" borderId="18" xfId="0" applyFont="1" applyFill="1" applyBorder="1" applyAlignment="1">
      <alignment horizontal="center" vertical="top"/>
    </xf>
    <xf numFmtId="0" fontId="3" fillId="3" borderId="19" xfId="0" applyFont="1" applyFill="1" applyBorder="1" applyAlignment="1" applyProtection="1">
      <alignment horizontal="center" vertical="center" wrapText="1"/>
      <protection locked="0"/>
    </xf>
    <xf numFmtId="0" fontId="3" fillId="3" borderId="20" xfId="0" applyFont="1" applyFill="1" applyBorder="1" applyAlignment="1" applyProtection="1">
      <alignment horizontal="center" vertical="center" wrapText="1"/>
      <protection locked="0"/>
    </xf>
    <xf numFmtId="0" fontId="3" fillId="3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3" borderId="20" xfId="0" applyFont="1" applyFill="1" applyBorder="1" applyAlignment="1" applyProtection="1">
      <alignment horizontal="left" vertical="center"/>
    </xf>
    <xf numFmtId="0" fontId="3" fillId="2" borderId="20" xfId="0" applyFont="1" applyFill="1" applyBorder="1" applyAlignment="1" applyProtection="1">
      <alignment horizontal="left" vertical="center"/>
      <protection locked="0"/>
    </xf>
    <xf numFmtId="0" fontId="7" fillId="3" borderId="20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 applyProtection="1">
      <alignment horizontal="left" vertical="center"/>
      <protection locked="0"/>
    </xf>
    <xf numFmtId="0" fontId="8" fillId="2" borderId="8" xfId="0" applyFont="1" applyFill="1" applyBorder="1" applyAlignment="1" applyProtection="1">
      <alignment horizontal="left" vertical="center"/>
      <protection locked="0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left" vertical="center"/>
      <protection locked="0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>
      <alignment horizontal="center" vertical="center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0" fontId="10" fillId="2" borderId="22" xfId="0" applyFont="1" applyFill="1" applyBorder="1" applyAlignment="1" applyProtection="1">
      <alignment horizontal="center" vertical="center"/>
      <protection locked="0"/>
    </xf>
    <xf numFmtId="0" fontId="10" fillId="2" borderId="23" xfId="0" applyFont="1" applyFill="1" applyBorder="1" applyAlignment="1" applyProtection="1">
      <alignment horizontal="center" vertical="center"/>
      <protection locked="0"/>
    </xf>
    <xf numFmtId="0" fontId="8" fillId="3" borderId="20" xfId="0" applyFont="1" applyFill="1" applyBorder="1" applyAlignment="1" applyProtection="1">
      <alignment horizontal="left" vertical="center" wrapText="1"/>
    </xf>
    <xf numFmtId="0" fontId="8" fillId="2" borderId="25" xfId="0" applyFont="1" applyFill="1" applyBorder="1" applyAlignment="1" applyProtection="1">
      <alignment horizontal="left" vertical="center"/>
      <protection locked="0"/>
    </xf>
    <xf numFmtId="0" fontId="8" fillId="2" borderId="26" xfId="0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3" borderId="27" xfId="0" applyFont="1" applyFill="1" applyBorder="1" applyAlignment="1">
      <alignment horizontal="center" vertical="center"/>
    </xf>
    <xf numFmtId="0" fontId="0" fillId="2" borderId="28" xfId="0" applyFont="1" applyFill="1" applyBorder="1" applyAlignment="1" applyProtection="1">
      <alignment horizontal="left" vertical="center"/>
      <protection locked="0"/>
    </xf>
    <xf numFmtId="0" fontId="1" fillId="2" borderId="28" xfId="0" applyFont="1" applyFill="1" applyBorder="1" applyAlignment="1" applyProtection="1">
      <alignment horizontal="left" vertical="center"/>
      <protection locked="0"/>
    </xf>
    <xf numFmtId="0" fontId="3" fillId="3" borderId="9" xfId="0" applyFont="1" applyFill="1" applyBorder="1" applyAlignment="1" applyProtection="1">
      <alignment horizontal="right" vertical="center"/>
      <protection locked="0"/>
    </xf>
    <xf numFmtId="0" fontId="3" fillId="3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0" fontId="3" fillId="3" borderId="24" xfId="0" applyFont="1" applyFill="1" applyBorder="1" applyAlignment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3" borderId="30" xfId="0" applyFont="1" applyFill="1" applyBorder="1" applyAlignment="1" applyProtection="1">
      <alignment horizontal="center" vertical="center" textRotation="255"/>
    </xf>
    <xf numFmtId="0" fontId="3" fillId="2" borderId="30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left" vertical="center"/>
    </xf>
    <xf numFmtId="0" fontId="11" fillId="3" borderId="2" xfId="0" applyFont="1" applyFill="1" applyBorder="1" applyAlignment="1" applyProtection="1">
      <alignment horizontal="left" vertical="center"/>
    </xf>
    <xf numFmtId="0" fontId="11" fillId="3" borderId="3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horizontal="center" vertical="center" textRotation="255"/>
    </xf>
    <xf numFmtId="0" fontId="3" fillId="2" borderId="34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left" vertical="center" wrapText="1"/>
    </xf>
    <xf numFmtId="0" fontId="11" fillId="3" borderId="5" xfId="0" applyFont="1" applyFill="1" applyBorder="1" applyAlignment="1" applyProtection="1">
      <alignment horizontal="left" vertical="center" wrapText="1"/>
    </xf>
    <xf numFmtId="0" fontId="11" fillId="3" borderId="6" xfId="0" applyFont="1" applyFill="1" applyBorder="1" applyAlignment="1" applyProtection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2" borderId="33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32" xfId="0" applyFont="1" applyFill="1" applyBorder="1" applyAlignment="1">
      <alignment vertical="center"/>
    </xf>
    <xf numFmtId="0" fontId="11" fillId="3" borderId="33" xfId="0" applyFont="1" applyFill="1" applyBorder="1" applyAlignment="1">
      <alignment horizontal="left" vertical="center"/>
    </xf>
    <xf numFmtId="0" fontId="3" fillId="2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left" vertical="center"/>
    </xf>
    <xf numFmtId="0" fontId="3" fillId="2" borderId="35" xfId="0" applyFont="1" applyFill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center" vertical="center"/>
    </xf>
    <xf numFmtId="0" fontId="3" fillId="2" borderId="39" xfId="0" applyFont="1" applyFill="1" applyBorder="1" applyAlignment="1" applyProtection="1">
      <alignment horizontal="center" vertical="center"/>
      <protection locked="0"/>
    </xf>
    <xf numFmtId="0" fontId="3" fillId="3" borderId="37" xfId="0" applyFont="1" applyFill="1" applyBorder="1" applyAlignment="1" applyProtection="1">
      <alignment horizontal="center" vertical="center"/>
    </xf>
    <xf numFmtId="0" fontId="3" fillId="2" borderId="37" xfId="0" applyFont="1" applyFill="1" applyBorder="1" applyAlignment="1" applyProtection="1">
      <alignment horizontal="center" vertical="center"/>
      <protection locked="0"/>
    </xf>
    <xf numFmtId="0" fontId="3" fillId="3" borderId="38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 textRotation="255"/>
    </xf>
    <xf numFmtId="0" fontId="3" fillId="2" borderId="40" xfId="0" applyFont="1" applyFill="1" applyBorder="1" applyAlignment="1" applyProtection="1">
      <alignment horizontal="center" vertical="center"/>
      <protection locked="0"/>
    </xf>
    <xf numFmtId="0" fontId="11" fillId="3" borderId="39" xfId="0" applyFont="1" applyFill="1" applyBorder="1" applyAlignment="1" applyProtection="1">
      <alignment horizontal="left" vertical="center" wrapText="1"/>
    </xf>
    <xf numFmtId="0" fontId="11" fillId="3" borderId="37" xfId="0" applyFont="1" applyFill="1" applyBorder="1" applyAlignment="1" applyProtection="1">
      <alignment horizontal="left" vertical="center" wrapText="1"/>
    </xf>
    <xf numFmtId="0" fontId="11" fillId="3" borderId="38" xfId="0" applyFont="1" applyFill="1" applyBorder="1" applyAlignment="1" applyProtection="1">
      <alignment horizontal="left" vertical="center" wrapText="1"/>
    </xf>
    <xf numFmtId="0" fontId="7" fillId="0" borderId="41" xfId="0" applyFont="1" applyFill="1" applyBorder="1" applyAlignment="1" applyProtection="1">
      <alignment vertical="center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0" borderId="42" xfId="0" applyFont="1" applyFill="1" applyBorder="1" applyAlignment="1" applyProtection="1">
      <alignment horizontal="center" vertical="center"/>
    </xf>
    <xf numFmtId="0" fontId="3" fillId="0" borderId="43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>
      <alignment horizontal="left" vertical="center" wrapText="1"/>
    </xf>
    <xf numFmtId="0" fontId="3" fillId="3" borderId="37" xfId="0" applyFont="1" applyFill="1" applyBorder="1" applyAlignment="1">
      <alignment horizontal="left" vertical="center" wrapText="1"/>
    </xf>
    <xf numFmtId="0" fontId="3" fillId="3" borderId="38" xfId="0" applyFont="1" applyFill="1" applyBorder="1" applyAlignment="1">
      <alignment horizontal="left" vertical="center" wrapText="1"/>
    </xf>
    <xf numFmtId="0" fontId="3" fillId="3" borderId="39" xfId="0" applyFont="1" applyFill="1" applyBorder="1" applyAlignment="1">
      <alignment vertical="center"/>
    </xf>
    <xf numFmtId="0" fontId="3" fillId="3" borderId="37" xfId="0" applyFont="1" applyFill="1" applyBorder="1" applyAlignment="1">
      <alignment vertical="center"/>
    </xf>
    <xf numFmtId="0" fontId="3" fillId="3" borderId="38" xfId="0" applyFont="1" applyFill="1" applyBorder="1" applyAlignment="1">
      <alignment vertical="center"/>
    </xf>
    <xf numFmtId="0" fontId="11" fillId="3" borderId="39" xfId="0" applyFont="1" applyFill="1" applyBorder="1" applyAlignment="1">
      <alignment horizontal="left" vertical="center"/>
    </xf>
    <xf numFmtId="0" fontId="3" fillId="2" borderId="37" xfId="0" applyFont="1" applyFill="1" applyBorder="1" applyAlignment="1" applyProtection="1">
      <alignment vertical="center"/>
      <protection locked="0"/>
    </xf>
    <xf numFmtId="0" fontId="3" fillId="3" borderId="37" xfId="0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left" vertical="center"/>
    </xf>
    <xf numFmtId="0" fontId="3" fillId="3" borderId="44" xfId="0" applyFont="1" applyFill="1" applyBorder="1" applyAlignment="1">
      <alignment vertical="center"/>
    </xf>
    <xf numFmtId="0" fontId="8" fillId="0" borderId="45" xfId="0" applyFont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left" vertical="center" wrapText="1"/>
    </xf>
    <xf numFmtId="0" fontId="8" fillId="0" borderId="46" xfId="0" applyFont="1" applyBorder="1" applyAlignment="1" applyProtection="1">
      <alignment horizontal="left" vertical="center" wrapText="1"/>
    </xf>
    <xf numFmtId="0" fontId="3" fillId="0" borderId="47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31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32" xfId="0" applyFont="1" applyBorder="1" applyAlignment="1" applyProtection="1">
      <alignment horizontal="center" vertical="center"/>
    </xf>
    <xf numFmtId="0" fontId="8" fillId="0" borderId="20" xfId="0" applyFont="1" applyBorder="1" applyAlignment="1" applyProtection="1">
      <alignment horizontal="center" vertical="center"/>
    </xf>
    <xf numFmtId="0" fontId="8" fillId="0" borderId="20" xfId="0" applyFont="1" applyBorder="1" applyAlignment="1" applyProtection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176" fontId="8" fillId="3" borderId="21" xfId="0" applyNumberFormat="1" applyFont="1" applyFill="1" applyBorder="1" applyAlignment="1" applyProtection="1">
      <alignment horizontal="center" vertical="center"/>
    </xf>
    <xf numFmtId="176" fontId="8" fillId="3" borderId="22" xfId="0" applyNumberFormat="1" applyFont="1" applyFill="1" applyBorder="1" applyAlignment="1" applyProtection="1">
      <alignment horizontal="center" vertical="center"/>
    </xf>
    <xf numFmtId="176" fontId="8" fillId="3" borderId="22" xfId="0" applyNumberFormat="1" applyFont="1" applyFill="1" applyBorder="1" applyAlignment="1" applyProtection="1">
      <alignment horizontal="center" vertical="center"/>
      <protection locked="0"/>
    </xf>
    <xf numFmtId="0" fontId="8" fillId="0" borderId="20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177" fontId="8" fillId="3" borderId="22" xfId="0" applyNumberFormat="1" applyFont="1" applyFill="1" applyBorder="1" applyAlignment="1" applyProtection="1">
      <alignment horizontal="center" vertical="center"/>
    </xf>
    <xf numFmtId="177" fontId="8" fillId="3" borderId="22" xfId="0" applyNumberFormat="1" applyFont="1" applyFill="1" applyBorder="1" applyAlignment="1" applyProtection="1">
      <alignment horizontal="center" vertical="center"/>
      <protection locked="0"/>
    </xf>
    <xf numFmtId="2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 applyProtection="1">
      <alignment horizontal="left" vertical="top" wrapText="1"/>
      <protection locked="0"/>
    </xf>
    <xf numFmtId="0" fontId="7" fillId="2" borderId="5" xfId="0" applyFont="1" applyFill="1" applyBorder="1" applyAlignment="1" applyProtection="1">
      <alignment horizontal="left" vertical="top" wrapText="1"/>
      <protection locked="0"/>
    </xf>
    <xf numFmtId="0" fontId="7" fillId="2" borderId="6" xfId="0" applyFont="1" applyFill="1" applyBorder="1" applyAlignment="1" applyProtection="1">
      <alignment horizontal="left" vertical="top" wrapText="1"/>
      <protection locked="0"/>
    </xf>
    <xf numFmtId="0" fontId="8" fillId="0" borderId="20" xfId="0" applyFont="1" applyBorder="1" applyAlignment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3" borderId="50" xfId="0" applyFont="1" applyFill="1" applyBorder="1" applyAlignment="1" applyProtection="1">
      <alignment vertical="center"/>
      <protection locked="0"/>
    </xf>
    <xf numFmtId="20" fontId="3" fillId="2" borderId="8" xfId="0" applyNumberFormat="1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left" vertical="center" wrapText="1"/>
      <protection locked="0"/>
    </xf>
    <xf numFmtId="0" fontId="7" fillId="2" borderId="8" xfId="0" applyFont="1" applyFill="1" applyBorder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horizontal="left" vertical="top" wrapText="1"/>
      <protection locked="0"/>
    </xf>
    <xf numFmtId="0" fontId="7" fillId="2" borderId="8" xfId="0" applyFont="1" applyFill="1" applyBorder="1" applyAlignment="1" applyProtection="1">
      <alignment horizontal="left" vertical="top" wrapText="1"/>
      <protection locked="0"/>
    </xf>
    <xf numFmtId="0" fontId="7" fillId="2" borderId="9" xfId="0" applyFont="1" applyFill="1" applyBorder="1" applyAlignment="1" applyProtection="1">
      <alignment horizontal="left" vertical="top" wrapText="1"/>
      <protection locked="0"/>
    </xf>
    <xf numFmtId="0" fontId="7" fillId="2" borderId="39" xfId="0" applyFont="1" applyFill="1" applyBorder="1" applyAlignment="1" applyProtection="1">
      <alignment horizontal="left" vertical="center" wrapText="1"/>
      <protection locked="0"/>
    </xf>
    <xf numFmtId="0" fontId="7" fillId="2" borderId="37" xfId="0" applyFont="1" applyFill="1" applyBorder="1" applyAlignment="1" applyProtection="1">
      <alignment horizontal="left" vertical="center" wrapText="1"/>
      <protection locked="0"/>
    </xf>
    <xf numFmtId="0" fontId="7" fillId="2" borderId="38" xfId="0" applyFont="1" applyFill="1" applyBorder="1" applyAlignment="1" applyProtection="1">
      <alignment horizontal="left" vertical="center" wrapText="1"/>
      <protection locked="0"/>
    </xf>
    <xf numFmtId="0" fontId="7" fillId="2" borderId="39" xfId="0" applyFont="1" applyFill="1" applyBorder="1" applyAlignment="1" applyProtection="1">
      <alignment horizontal="left" vertical="top" wrapText="1"/>
      <protection locked="0"/>
    </xf>
    <xf numFmtId="0" fontId="7" fillId="2" borderId="37" xfId="0" applyFont="1" applyFill="1" applyBorder="1" applyAlignment="1" applyProtection="1">
      <alignment horizontal="left" vertical="top" wrapText="1"/>
      <protection locked="0"/>
    </xf>
    <xf numFmtId="0" fontId="7" fillId="2" borderId="38" xfId="0" applyFont="1" applyFill="1" applyBorder="1" applyAlignment="1" applyProtection="1">
      <alignment horizontal="left" vertical="top" wrapText="1"/>
      <protection locked="0"/>
    </xf>
    <xf numFmtId="0" fontId="8" fillId="0" borderId="52" xfId="0" applyFont="1" applyBorder="1" applyAlignment="1">
      <alignment horizontal="center" vertical="center"/>
    </xf>
    <xf numFmtId="0" fontId="3" fillId="2" borderId="53" xfId="0" applyFont="1" applyFill="1" applyBorder="1" applyAlignment="1" applyProtection="1">
      <alignment horizontal="center" vertical="center"/>
      <protection locked="0"/>
    </xf>
    <xf numFmtId="0" fontId="3" fillId="2" borderId="54" xfId="0" applyFont="1" applyFill="1" applyBorder="1" applyAlignment="1" applyProtection="1">
      <alignment horizontal="center" vertical="center"/>
      <protection locked="0"/>
    </xf>
    <xf numFmtId="0" fontId="3" fillId="2" borderId="55" xfId="0" applyFont="1" applyFill="1" applyBorder="1" applyAlignment="1" applyProtection="1">
      <alignment horizontal="center" vertical="center"/>
      <protection locked="0"/>
    </xf>
    <xf numFmtId="0" fontId="3" fillId="0" borderId="41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3" borderId="0" xfId="0" applyFont="1" applyFill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3" borderId="0" xfId="0" applyFont="1" applyFill="1" applyAlignment="1">
      <alignment vertical="center"/>
    </xf>
    <xf numFmtId="0" fontId="13" fillId="3" borderId="0" xfId="0" applyFont="1" applyFill="1" applyBorder="1" applyAlignment="1">
      <alignment horizontal="right" vertical="center"/>
    </xf>
    <xf numFmtId="0" fontId="13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3" borderId="19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49" fontId="8" fillId="2" borderId="3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8" fillId="2" borderId="20" xfId="1" applyNumberFormat="1" applyFont="1" applyFill="1" applyBorder="1" applyAlignment="1" applyProtection="1">
      <alignment vertical="center"/>
      <protection locked="0"/>
    </xf>
    <xf numFmtId="38" fontId="8" fillId="2" borderId="20" xfId="1" applyFont="1" applyFill="1" applyBorder="1" applyAlignment="1" applyProtection="1">
      <alignment vertical="center"/>
      <protection locked="0"/>
    </xf>
    <xf numFmtId="0" fontId="8" fillId="2" borderId="20" xfId="0" applyFont="1" applyFill="1" applyBorder="1" applyAlignment="1" applyProtection="1">
      <alignment horizontal="right" vertical="center"/>
      <protection locked="0"/>
    </xf>
    <xf numFmtId="0" fontId="8" fillId="3" borderId="20" xfId="0" applyFont="1" applyFill="1" applyBorder="1" applyAlignment="1">
      <alignment horizontal="right" vertical="center"/>
    </xf>
    <xf numFmtId="38" fontId="8" fillId="3" borderId="20" xfId="1" applyFont="1" applyFill="1" applyBorder="1" applyAlignment="1">
      <alignment horizontal="right" vertical="center"/>
    </xf>
    <xf numFmtId="38" fontId="8" fillId="2" borderId="20" xfId="1" applyFont="1" applyFill="1" applyBorder="1" applyAlignment="1" applyProtection="1">
      <alignment horizontal="right" vertical="center"/>
      <protection locked="0"/>
    </xf>
    <xf numFmtId="2" fontId="8" fillId="2" borderId="20" xfId="0" applyNumberFormat="1" applyFont="1" applyFill="1" applyBorder="1" applyAlignment="1" applyProtection="1">
      <alignment horizontal="right" vertical="center"/>
      <protection locked="0"/>
    </xf>
    <xf numFmtId="38" fontId="8" fillId="3" borderId="1" xfId="1" applyFont="1" applyFill="1" applyBorder="1" applyAlignment="1">
      <alignment horizontal="right" vertical="center"/>
    </xf>
    <xf numFmtId="38" fontId="8" fillId="3" borderId="2" xfId="1" applyFont="1" applyFill="1" applyBorder="1" applyAlignment="1">
      <alignment horizontal="right" vertical="center"/>
    </xf>
    <xf numFmtId="38" fontId="8" fillId="3" borderId="3" xfId="1" applyFont="1" applyFill="1" applyBorder="1" applyAlignment="1">
      <alignment horizontal="right" vertical="center"/>
    </xf>
    <xf numFmtId="38" fontId="8" fillId="3" borderId="51" xfId="1" applyFont="1" applyFill="1" applyBorder="1" applyAlignment="1">
      <alignment horizontal="right" vertical="center"/>
    </xf>
    <xf numFmtId="0" fontId="11" fillId="3" borderId="19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 applyProtection="1">
      <alignment vertical="center"/>
      <protection locked="0"/>
    </xf>
    <xf numFmtId="0" fontId="11" fillId="3" borderId="19" xfId="0" applyFont="1" applyFill="1" applyBorder="1" applyAlignment="1" applyProtection="1">
      <alignment horizontal="left" vertical="center" wrapText="1"/>
      <protection locked="0"/>
    </xf>
    <xf numFmtId="0" fontId="11" fillId="3" borderId="1" xfId="0" applyFont="1" applyFill="1" applyBorder="1" applyAlignment="1" applyProtection="1">
      <alignment horizontal="left" vertical="center" wrapText="1"/>
      <protection locked="0"/>
    </xf>
    <xf numFmtId="0" fontId="11" fillId="3" borderId="3" xfId="0" applyFont="1" applyFill="1" applyBorder="1" applyAlignment="1" applyProtection="1">
      <alignment horizontal="left" vertical="center" wrapText="1"/>
      <protection locked="0"/>
    </xf>
    <xf numFmtId="0" fontId="11" fillId="3" borderId="57" xfId="0" applyFont="1" applyFill="1" applyBorder="1" applyAlignment="1" applyProtection="1">
      <alignment horizontal="left" vertical="center" wrapText="1"/>
      <protection locked="0"/>
    </xf>
    <xf numFmtId="49" fontId="8" fillId="2" borderId="58" xfId="0" applyNumberFormat="1" applyFont="1" applyFill="1" applyBorder="1" applyAlignment="1" applyProtection="1">
      <alignment horizontal="center" vertical="center"/>
      <protection locked="0"/>
    </xf>
    <xf numFmtId="49" fontId="8" fillId="2" borderId="59" xfId="0" applyNumberFormat="1" applyFont="1" applyFill="1" applyBorder="1" applyAlignment="1" applyProtection="1">
      <alignment horizontal="center" vertical="center"/>
      <protection locked="0"/>
    </xf>
    <xf numFmtId="0" fontId="11" fillId="3" borderId="58" xfId="0" applyFont="1" applyFill="1" applyBorder="1" applyAlignment="1" applyProtection="1">
      <alignment horizontal="left" vertical="center" wrapText="1"/>
      <protection locked="0"/>
    </xf>
    <xf numFmtId="0" fontId="11" fillId="3" borderId="59" xfId="0" applyFont="1" applyFill="1" applyBorder="1" applyAlignment="1" applyProtection="1">
      <alignment horizontal="left" vertical="center" wrapText="1"/>
      <protection locked="0"/>
    </xf>
    <xf numFmtId="0" fontId="8" fillId="2" borderId="60" xfId="0" applyFont="1" applyFill="1" applyBorder="1" applyAlignment="1" applyProtection="1">
      <alignment vertical="center"/>
      <protection locked="0"/>
    </xf>
    <xf numFmtId="38" fontId="8" fillId="2" borderId="60" xfId="1" applyFont="1" applyFill="1" applyBorder="1" applyAlignment="1" applyProtection="1">
      <alignment vertical="center"/>
      <protection locked="0"/>
    </xf>
    <xf numFmtId="0" fontId="8" fillId="2" borderId="60" xfId="0" applyFont="1" applyFill="1" applyBorder="1" applyAlignment="1" applyProtection="1">
      <alignment horizontal="right" vertical="center"/>
      <protection locked="0"/>
    </xf>
    <xf numFmtId="0" fontId="8" fillId="3" borderId="60" xfId="0" applyFont="1" applyFill="1" applyBorder="1" applyAlignment="1">
      <alignment horizontal="right" vertical="center"/>
    </xf>
    <xf numFmtId="38" fontId="8" fillId="3" borderId="60" xfId="1" applyFont="1" applyFill="1" applyBorder="1" applyAlignment="1">
      <alignment horizontal="right" vertical="center"/>
    </xf>
    <xf numFmtId="38" fontId="8" fillId="2" borderId="60" xfId="1" applyFont="1" applyFill="1" applyBorder="1" applyAlignment="1" applyProtection="1">
      <alignment horizontal="right" vertical="center"/>
      <protection locked="0"/>
    </xf>
    <xf numFmtId="2" fontId="8" fillId="2" borderId="60" xfId="0" applyNumberFormat="1" applyFont="1" applyFill="1" applyBorder="1" applyAlignment="1" applyProtection="1">
      <alignment horizontal="right" vertical="center"/>
      <protection locked="0"/>
    </xf>
    <xf numFmtId="38" fontId="8" fillId="3" borderId="58" xfId="1" applyFont="1" applyFill="1" applyBorder="1" applyAlignment="1">
      <alignment horizontal="right" vertical="center"/>
    </xf>
    <xf numFmtId="38" fontId="8" fillId="3" borderId="61" xfId="1" applyFont="1" applyFill="1" applyBorder="1" applyAlignment="1">
      <alignment horizontal="right" vertical="center"/>
    </xf>
    <xf numFmtId="38" fontId="8" fillId="3" borderId="59" xfId="1" applyFont="1" applyFill="1" applyBorder="1" applyAlignment="1">
      <alignment horizontal="right" vertical="center"/>
    </xf>
    <xf numFmtId="38" fontId="8" fillId="3" borderId="62" xfId="1" applyFont="1" applyFill="1" applyBorder="1" applyAlignment="1">
      <alignment horizontal="right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38" fontId="8" fillId="0" borderId="39" xfId="1" applyFont="1" applyBorder="1" applyAlignment="1">
      <alignment horizontal="right" vertical="center"/>
    </xf>
    <xf numFmtId="38" fontId="8" fillId="0" borderId="38" xfId="1" applyFont="1" applyBorder="1" applyAlignment="1">
      <alignment horizontal="right" vertical="center"/>
    </xf>
    <xf numFmtId="0" fontId="7" fillId="0" borderId="40" xfId="0" applyFont="1" applyBorder="1" applyAlignment="1">
      <alignment horizontal="right" vertical="center"/>
    </xf>
    <xf numFmtId="38" fontId="8" fillId="0" borderId="40" xfId="1" applyFont="1" applyBorder="1" applyAlignment="1">
      <alignment horizontal="right" vertical="center"/>
    </xf>
    <xf numFmtId="0" fontId="8" fillId="0" borderId="66" xfId="0" applyFont="1" applyBorder="1" applyAlignment="1">
      <alignment horizontal="right" vertical="center"/>
    </xf>
    <xf numFmtId="38" fontId="8" fillId="0" borderId="37" xfId="1" applyFont="1" applyBorder="1" applyAlignment="1">
      <alignment horizontal="right" vertical="center"/>
    </xf>
    <xf numFmtId="38" fontId="8" fillId="0" borderId="44" xfId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67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7" fillId="0" borderId="7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38" fontId="8" fillId="2" borderId="1" xfId="1" applyFont="1" applyFill="1" applyBorder="1" applyAlignment="1" applyProtection="1">
      <alignment vertical="center"/>
      <protection locked="0"/>
    </xf>
    <xf numFmtId="38" fontId="8" fillId="2" borderId="3" xfId="1" applyFont="1" applyFill="1" applyBorder="1" applyAlignment="1" applyProtection="1">
      <alignment vertical="center"/>
      <protection locked="0"/>
    </xf>
    <xf numFmtId="38" fontId="8" fillId="2" borderId="1" xfId="1" applyFont="1" applyFill="1" applyBorder="1" applyAlignment="1">
      <alignment vertical="center"/>
    </xf>
    <xf numFmtId="38" fontId="8" fillId="2" borderId="3" xfId="1" applyFont="1" applyFill="1" applyBorder="1" applyAlignment="1">
      <alignment vertical="center"/>
    </xf>
    <xf numFmtId="38" fontId="8" fillId="2" borderId="51" xfId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58" xfId="0" applyFont="1" applyBorder="1" applyAlignment="1">
      <alignment horizontal="left" vertical="center"/>
    </xf>
    <xf numFmtId="0" fontId="7" fillId="0" borderId="61" xfId="0" applyFont="1" applyBorder="1" applyAlignment="1">
      <alignment horizontal="left" vertical="center"/>
    </xf>
    <xf numFmtId="0" fontId="7" fillId="0" borderId="59" xfId="0" applyFont="1" applyBorder="1" applyAlignment="1">
      <alignment horizontal="left" vertical="center"/>
    </xf>
    <xf numFmtId="38" fontId="8" fillId="2" borderId="58" xfId="1" applyFont="1" applyFill="1" applyBorder="1" applyAlignment="1">
      <alignment vertical="center"/>
    </xf>
    <xf numFmtId="38" fontId="8" fillId="2" borderId="62" xfId="1" applyFont="1" applyFill="1" applyBorder="1" applyAlignment="1">
      <alignment vertical="center"/>
    </xf>
    <xf numFmtId="0" fontId="7" fillId="0" borderId="71" xfId="0" applyFont="1" applyBorder="1" applyAlignment="1">
      <alignment horizontal="left" vertical="center" wrapText="1"/>
    </xf>
    <xf numFmtId="0" fontId="7" fillId="0" borderId="42" xfId="0" applyFont="1" applyBorder="1" applyAlignment="1">
      <alignment horizontal="left" vertical="center" wrapText="1"/>
    </xf>
    <xf numFmtId="0" fontId="7" fillId="0" borderId="43" xfId="0" applyFont="1" applyBorder="1" applyAlignment="1">
      <alignment horizontal="left" vertical="center" wrapText="1"/>
    </xf>
    <xf numFmtId="38" fontId="8" fillId="2" borderId="41" xfId="1" applyFont="1" applyFill="1" applyBorder="1" applyAlignment="1" applyProtection="1">
      <alignment vertical="center"/>
      <protection locked="0"/>
    </xf>
    <xf numFmtId="38" fontId="8" fillId="2" borderId="43" xfId="1" applyFont="1" applyFill="1" applyBorder="1" applyAlignment="1" applyProtection="1">
      <alignment vertical="center"/>
      <protection locked="0"/>
    </xf>
    <xf numFmtId="38" fontId="8" fillId="2" borderId="52" xfId="1" applyFont="1" applyFill="1" applyBorder="1" applyAlignment="1" applyProtection="1">
      <alignment horizontal="right" vertical="center"/>
      <protection locked="0"/>
    </xf>
    <xf numFmtId="38" fontId="8" fillId="2" borderId="41" xfId="1" applyFont="1" applyFill="1" applyBorder="1" applyAlignment="1">
      <alignment vertical="center"/>
    </xf>
    <xf numFmtId="38" fontId="8" fillId="2" borderId="43" xfId="1" applyFont="1" applyFill="1" applyBorder="1" applyAlignment="1">
      <alignment vertical="center"/>
    </xf>
    <xf numFmtId="0" fontId="7" fillId="0" borderId="39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0" fontId="8" fillId="0" borderId="72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38" fontId="8" fillId="0" borderId="73" xfId="1" applyFont="1" applyBorder="1" applyAlignment="1">
      <alignment vertical="center"/>
    </xf>
    <xf numFmtId="38" fontId="8" fillId="0" borderId="74" xfId="1" applyFont="1" applyBorder="1" applyAlignment="1">
      <alignment vertical="center"/>
    </xf>
    <xf numFmtId="0" fontId="8" fillId="0" borderId="72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2" borderId="20" xfId="0" applyFont="1" applyFill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4"/>
  <sheetViews>
    <sheetView tabSelected="1" view="pageBreakPreview" zoomScaleNormal="100" zoomScaleSheetLayoutView="100" workbookViewId="0">
      <selection activeCell="E1" sqref="E1"/>
    </sheetView>
  </sheetViews>
  <sheetFormatPr defaultColWidth="3" defaultRowHeight="12"/>
  <cols>
    <col min="1" max="13" width="3" style="26" customWidth="1"/>
    <col min="14" max="14" width="4.375" style="26" customWidth="1"/>
    <col min="15" max="46" width="3" style="26" customWidth="1"/>
    <col min="47" max="47" width="2.5" style="26" customWidth="1"/>
    <col min="48" max="16384" width="3" style="26"/>
  </cols>
  <sheetData>
    <row r="1" spans="1:47" s="4" customFormat="1" ht="18" customHeight="1">
      <c r="A1" s="1" t="s">
        <v>0</v>
      </c>
      <c r="B1" s="2"/>
      <c r="C1" s="3"/>
      <c r="E1" s="5"/>
      <c r="F1" s="6" t="s">
        <v>100</v>
      </c>
    </row>
    <row r="2" spans="1:47" s="4" customFormat="1" ht="9" customHeight="1"/>
    <row r="3" spans="1:47" s="4" customFormat="1" ht="9.75" customHeight="1">
      <c r="A3" s="7" t="s">
        <v>1</v>
      </c>
      <c r="B3" s="8"/>
      <c r="C3" s="8"/>
      <c r="D3" s="8"/>
      <c r="E3" s="9"/>
      <c r="G3" s="10"/>
      <c r="L3" s="11" t="s">
        <v>2</v>
      </c>
      <c r="M3" s="11"/>
      <c r="N3" s="12">
        <v>28</v>
      </c>
      <c r="O3" s="13" t="s">
        <v>3</v>
      </c>
      <c r="P3" s="12">
        <v>1</v>
      </c>
      <c r="Q3" s="14" t="s">
        <v>4</v>
      </c>
      <c r="R3" s="14" t="s">
        <v>5</v>
      </c>
      <c r="S3" s="15" t="s">
        <v>6</v>
      </c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M3" s="17" t="s">
        <v>7</v>
      </c>
      <c r="AN3" s="18"/>
      <c r="AO3" s="18"/>
      <c r="AP3" s="18"/>
      <c r="AQ3" s="18"/>
      <c r="AR3" s="18"/>
      <c r="AS3" s="18"/>
      <c r="AT3" s="18"/>
      <c r="AU3" s="19"/>
    </row>
    <row r="4" spans="1:47" s="4" customFormat="1" ht="9.75" customHeight="1">
      <c r="A4" s="20"/>
      <c r="B4" s="21"/>
      <c r="C4" s="21"/>
      <c r="D4" s="21"/>
      <c r="E4" s="22"/>
      <c r="L4" s="11"/>
      <c r="M4" s="11"/>
      <c r="N4" s="12"/>
      <c r="O4" s="13"/>
      <c r="P4" s="12"/>
      <c r="Q4" s="14"/>
      <c r="R4" s="14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M4" s="23"/>
      <c r="AN4" s="24"/>
      <c r="AO4" s="24"/>
      <c r="AP4" s="24"/>
      <c r="AQ4" s="24"/>
      <c r="AR4" s="24"/>
      <c r="AS4" s="24"/>
      <c r="AT4" s="24"/>
      <c r="AU4" s="25"/>
    </row>
    <row r="5" spans="1:47" ht="6" customHeight="1" thickBot="1"/>
    <row r="6" spans="1:47" ht="17.25" customHeight="1">
      <c r="A6" s="27" t="s">
        <v>8</v>
      </c>
      <c r="B6" s="28"/>
      <c r="C6" s="28"/>
      <c r="D6" s="29"/>
      <c r="E6" s="29"/>
      <c r="F6" s="29"/>
      <c r="G6" s="29"/>
      <c r="H6" s="30"/>
      <c r="I6" s="31"/>
      <c r="J6" s="31"/>
      <c r="K6" s="31"/>
      <c r="L6" s="31"/>
      <c r="M6" s="32"/>
      <c r="N6" s="33" t="s">
        <v>9</v>
      </c>
      <c r="O6" s="33"/>
      <c r="P6" s="33"/>
      <c r="Q6" s="34"/>
      <c r="R6" s="34"/>
      <c r="S6" s="34"/>
      <c r="T6" s="34"/>
      <c r="U6" s="34"/>
      <c r="V6" s="35" t="s">
        <v>10</v>
      </c>
      <c r="W6" s="35"/>
      <c r="X6" s="35"/>
      <c r="Y6" s="35"/>
      <c r="Z6" s="36"/>
      <c r="AA6" s="37"/>
      <c r="AB6" s="37"/>
      <c r="AC6" s="37"/>
      <c r="AD6" s="37"/>
      <c r="AE6" s="37"/>
      <c r="AF6" s="37"/>
      <c r="AG6" s="37"/>
      <c r="AH6" s="37"/>
      <c r="AI6" s="37"/>
      <c r="AJ6" s="38"/>
      <c r="AK6" s="39" t="s">
        <v>11</v>
      </c>
      <c r="AL6" s="40"/>
      <c r="AM6" s="41"/>
      <c r="AN6" s="42"/>
      <c r="AO6" s="43" t="s">
        <v>3</v>
      </c>
      <c r="AP6" s="44"/>
      <c r="AQ6" s="43" t="s">
        <v>4</v>
      </c>
      <c r="AR6" s="44"/>
      <c r="AS6" s="45" t="s">
        <v>12</v>
      </c>
      <c r="AT6" s="46" t="s">
        <v>13</v>
      </c>
      <c r="AU6" s="47"/>
    </row>
    <row r="7" spans="1:47" ht="17.25" customHeight="1">
      <c r="A7" s="48"/>
      <c r="B7" s="49"/>
      <c r="C7" s="49"/>
      <c r="D7" s="50"/>
      <c r="E7" s="50"/>
      <c r="F7" s="50"/>
      <c r="G7" s="50"/>
      <c r="H7" s="51"/>
      <c r="I7" s="52"/>
      <c r="J7" s="52"/>
      <c r="K7" s="52"/>
      <c r="L7" s="52"/>
      <c r="M7" s="53"/>
      <c r="N7" s="54"/>
      <c r="O7" s="54"/>
      <c r="P7" s="54"/>
      <c r="Q7" s="55"/>
      <c r="R7" s="55"/>
      <c r="S7" s="55"/>
      <c r="T7" s="55"/>
      <c r="U7" s="55"/>
      <c r="V7" s="56"/>
      <c r="W7" s="56"/>
      <c r="X7" s="56"/>
      <c r="Y7" s="56"/>
      <c r="Z7" s="57"/>
      <c r="AA7" s="58"/>
      <c r="AB7" s="58"/>
      <c r="AC7" s="58"/>
      <c r="AD7" s="58"/>
      <c r="AE7" s="59" t="s">
        <v>14</v>
      </c>
      <c r="AF7" s="58"/>
      <c r="AG7" s="58"/>
      <c r="AH7" s="58"/>
      <c r="AI7" s="58"/>
      <c r="AJ7" s="60"/>
      <c r="AK7" s="61"/>
      <c r="AL7" s="62"/>
      <c r="AM7" s="63"/>
      <c r="AN7" s="64"/>
      <c r="AO7" s="65"/>
      <c r="AP7" s="66"/>
      <c r="AQ7" s="65"/>
      <c r="AR7" s="66"/>
      <c r="AS7" s="67"/>
      <c r="AT7" s="68"/>
      <c r="AU7" s="69"/>
    </row>
    <row r="8" spans="1:47" ht="12.75" customHeight="1">
      <c r="A8" s="48" t="s">
        <v>15</v>
      </c>
      <c r="B8" s="49"/>
      <c r="C8" s="49"/>
      <c r="D8" s="70"/>
      <c r="E8" s="71"/>
      <c r="F8" s="71"/>
      <c r="G8" s="71"/>
      <c r="H8" s="71"/>
      <c r="I8" s="71"/>
      <c r="J8" s="71"/>
      <c r="K8" s="71"/>
      <c r="L8" s="71"/>
      <c r="M8" s="72"/>
      <c r="N8" s="73" t="s">
        <v>16</v>
      </c>
      <c r="O8" s="73"/>
      <c r="P8" s="73"/>
      <c r="Q8" s="74"/>
      <c r="R8" s="74"/>
      <c r="S8" s="74"/>
      <c r="T8" s="74"/>
      <c r="U8" s="74"/>
      <c r="V8" s="74"/>
      <c r="W8" s="74"/>
      <c r="X8" s="74"/>
      <c r="Y8" s="75"/>
      <c r="Z8" s="76" t="s">
        <v>17</v>
      </c>
      <c r="AA8" s="77"/>
      <c r="AB8" s="77"/>
      <c r="AC8" s="78"/>
      <c r="AD8" s="79"/>
      <c r="AE8" s="79"/>
      <c r="AF8" s="79"/>
      <c r="AG8" s="79"/>
      <c r="AH8" s="79"/>
      <c r="AI8" s="79"/>
      <c r="AJ8" s="80"/>
      <c r="AK8" s="81" t="s">
        <v>18</v>
      </c>
      <c r="AL8" s="82"/>
      <c r="AM8" s="83"/>
      <c r="AN8" s="84" t="s">
        <v>2</v>
      </c>
      <c r="AO8" s="85"/>
      <c r="AP8" s="86"/>
      <c r="AQ8" s="77" t="s">
        <v>3</v>
      </c>
      <c r="AR8" s="86"/>
      <c r="AS8" s="77" t="s">
        <v>4</v>
      </c>
      <c r="AT8" s="86"/>
      <c r="AU8" s="87" t="s">
        <v>12</v>
      </c>
    </row>
    <row r="9" spans="1:47" ht="19.5" customHeight="1">
      <c r="A9" s="48"/>
      <c r="B9" s="49"/>
      <c r="C9" s="49"/>
      <c r="D9" s="70"/>
      <c r="E9" s="71"/>
      <c r="F9" s="71"/>
      <c r="G9" s="71"/>
      <c r="H9" s="71"/>
      <c r="I9" s="71"/>
      <c r="J9" s="71"/>
      <c r="K9" s="71"/>
      <c r="L9" s="71"/>
      <c r="M9" s="72"/>
      <c r="N9" s="73"/>
      <c r="O9" s="73"/>
      <c r="P9" s="73"/>
      <c r="Q9" s="88"/>
      <c r="R9" s="89"/>
      <c r="S9" s="89"/>
      <c r="T9" s="89"/>
      <c r="U9" s="89"/>
      <c r="V9" s="89"/>
      <c r="W9" s="89"/>
      <c r="X9" s="89"/>
      <c r="Y9" s="90" t="s">
        <v>19</v>
      </c>
      <c r="Z9" s="91"/>
      <c r="AA9" s="65"/>
      <c r="AB9" s="65"/>
      <c r="AC9" s="67"/>
      <c r="AD9" s="92"/>
      <c r="AE9" s="92"/>
      <c r="AF9" s="92"/>
      <c r="AG9" s="92"/>
      <c r="AH9" s="92"/>
      <c r="AI9" s="92"/>
      <c r="AJ9" s="93"/>
      <c r="AK9" s="61"/>
      <c r="AL9" s="62"/>
      <c r="AM9" s="63"/>
      <c r="AN9" s="94"/>
      <c r="AO9" s="95"/>
      <c r="AP9" s="66"/>
      <c r="AQ9" s="65"/>
      <c r="AR9" s="66"/>
      <c r="AS9" s="65"/>
      <c r="AT9" s="66"/>
      <c r="AU9" s="96"/>
    </row>
    <row r="10" spans="1:47" ht="18.75" customHeight="1">
      <c r="A10" s="97" t="s">
        <v>20</v>
      </c>
      <c r="B10" s="98"/>
      <c r="C10" s="99"/>
      <c r="D10" s="100" t="s">
        <v>21</v>
      </c>
      <c r="E10" s="101"/>
      <c r="F10" s="101"/>
      <c r="G10" s="86"/>
      <c r="H10" s="86"/>
      <c r="I10" s="102"/>
      <c r="J10" s="103" t="s">
        <v>22</v>
      </c>
      <c r="K10" s="104"/>
      <c r="L10" s="105" t="s">
        <v>23</v>
      </c>
      <c r="M10" s="106"/>
      <c r="N10" s="107"/>
      <c r="O10" s="108"/>
      <c r="P10" s="109"/>
      <c r="Q10" s="109"/>
      <c r="R10" s="109"/>
      <c r="S10" s="109"/>
      <c r="T10" s="109"/>
      <c r="U10" s="110"/>
      <c r="V10" s="111" t="s">
        <v>24</v>
      </c>
      <c r="W10" s="112"/>
      <c r="X10" s="112"/>
      <c r="Y10" s="113"/>
      <c r="Z10" s="114"/>
      <c r="AA10" s="115"/>
      <c r="AB10" s="115"/>
      <c r="AC10" s="115"/>
      <c r="AD10" s="115"/>
      <c r="AE10" s="115"/>
      <c r="AF10" s="115"/>
      <c r="AG10" s="116"/>
      <c r="AH10" s="111" t="s">
        <v>25</v>
      </c>
      <c r="AI10" s="112"/>
      <c r="AJ10" s="113"/>
      <c r="AK10" s="114"/>
      <c r="AL10" s="115"/>
      <c r="AM10" s="115"/>
      <c r="AN10" s="115"/>
      <c r="AO10" s="115"/>
      <c r="AP10" s="116"/>
      <c r="AQ10" s="111" t="s">
        <v>26</v>
      </c>
      <c r="AR10" s="112"/>
      <c r="AS10" s="113"/>
      <c r="AT10" s="117"/>
      <c r="AU10" s="118"/>
    </row>
    <row r="11" spans="1:47" ht="18.75" customHeight="1">
      <c r="A11" s="119"/>
      <c r="B11" s="120"/>
      <c r="C11" s="121"/>
      <c r="D11" s="122"/>
      <c r="E11" s="123" t="s">
        <v>3</v>
      </c>
      <c r="F11" s="124"/>
      <c r="G11" s="123" t="s">
        <v>4</v>
      </c>
      <c r="H11" s="124"/>
      <c r="I11" s="125" t="s">
        <v>12</v>
      </c>
      <c r="J11" s="126"/>
      <c r="K11" s="127"/>
      <c r="L11" s="128" t="s">
        <v>27</v>
      </c>
      <c r="M11" s="129"/>
      <c r="N11" s="130"/>
      <c r="O11" s="108"/>
      <c r="P11" s="109"/>
      <c r="Q11" s="109"/>
      <c r="R11" s="109"/>
      <c r="S11" s="109"/>
      <c r="T11" s="109"/>
      <c r="U11" s="110"/>
      <c r="V11" s="131"/>
      <c r="W11" s="132"/>
      <c r="X11" s="132"/>
      <c r="Y11" s="133"/>
      <c r="Z11" s="134"/>
      <c r="AA11" s="135"/>
      <c r="AB11" s="135"/>
      <c r="AC11" s="135"/>
      <c r="AD11" s="136" t="s">
        <v>28</v>
      </c>
      <c r="AE11" s="136"/>
      <c r="AF11" s="137" t="s">
        <v>29</v>
      </c>
      <c r="AG11" s="138" t="s">
        <v>30</v>
      </c>
      <c r="AH11" s="131"/>
      <c r="AI11" s="132"/>
      <c r="AJ11" s="133"/>
      <c r="AK11" s="139" t="s">
        <v>2</v>
      </c>
      <c r="AL11" s="140"/>
      <c r="AM11" s="141" t="s">
        <v>3</v>
      </c>
      <c r="AN11" s="140"/>
      <c r="AO11" s="141" t="s">
        <v>4</v>
      </c>
      <c r="AP11" s="142" t="s">
        <v>31</v>
      </c>
      <c r="AQ11" s="131"/>
      <c r="AR11" s="132"/>
      <c r="AS11" s="133"/>
      <c r="AT11" s="122"/>
      <c r="AU11" s="143"/>
    </row>
    <row r="12" spans="1:47" ht="18.75" customHeight="1" thickBot="1">
      <c r="A12" s="144"/>
      <c r="B12" s="145"/>
      <c r="C12" s="146"/>
      <c r="D12" s="147"/>
      <c r="E12" s="148"/>
      <c r="F12" s="149"/>
      <c r="G12" s="148"/>
      <c r="H12" s="149"/>
      <c r="I12" s="150"/>
      <c r="J12" s="151"/>
      <c r="K12" s="152"/>
      <c r="L12" s="153"/>
      <c r="M12" s="154"/>
      <c r="N12" s="155"/>
      <c r="O12" s="156" t="s">
        <v>2</v>
      </c>
      <c r="P12" s="157"/>
      <c r="Q12" s="158" t="s">
        <v>3</v>
      </c>
      <c r="R12" s="157"/>
      <c r="S12" s="158" t="s">
        <v>4</v>
      </c>
      <c r="T12" s="157"/>
      <c r="U12" s="159" t="s">
        <v>12</v>
      </c>
      <c r="V12" s="160"/>
      <c r="W12" s="161"/>
      <c r="X12" s="161"/>
      <c r="Y12" s="162"/>
      <c r="Z12" s="163"/>
      <c r="AA12" s="164"/>
      <c r="AB12" s="164"/>
      <c r="AC12" s="164"/>
      <c r="AD12" s="164"/>
      <c r="AE12" s="164"/>
      <c r="AF12" s="164"/>
      <c r="AG12" s="165"/>
      <c r="AH12" s="160"/>
      <c r="AI12" s="161"/>
      <c r="AJ12" s="162"/>
      <c r="AK12" s="166" t="s">
        <v>2</v>
      </c>
      <c r="AL12" s="167"/>
      <c r="AM12" s="168" t="s">
        <v>3</v>
      </c>
      <c r="AN12" s="167"/>
      <c r="AO12" s="168" t="s">
        <v>4</v>
      </c>
      <c r="AP12" s="169" t="s">
        <v>32</v>
      </c>
      <c r="AQ12" s="160"/>
      <c r="AR12" s="161"/>
      <c r="AS12" s="162"/>
      <c r="AT12" s="163"/>
      <c r="AU12" s="170" t="s">
        <v>12</v>
      </c>
    </row>
    <row r="13" spans="1:47" ht="4.5" customHeight="1" thickBot="1"/>
    <row r="14" spans="1:47">
      <c r="A14" s="171" t="s">
        <v>33</v>
      </c>
      <c r="B14" s="172"/>
      <c r="C14" s="173"/>
      <c r="D14" s="174" t="s">
        <v>34</v>
      </c>
      <c r="E14" s="174"/>
      <c r="F14" s="174"/>
      <c r="G14" s="174"/>
      <c r="H14" s="174"/>
      <c r="I14" s="175" t="s">
        <v>35</v>
      </c>
      <c r="J14" s="175"/>
      <c r="K14" s="175"/>
      <c r="L14" s="175"/>
      <c r="M14" s="176"/>
      <c r="N14" s="177"/>
      <c r="O14" s="178" t="s">
        <v>36</v>
      </c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78"/>
      <c r="AT14" s="178"/>
      <c r="AU14" s="179"/>
    </row>
    <row r="15" spans="1:47">
      <c r="A15" s="180"/>
      <c r="B15" s="181"/>
      <c r="C15" s="182"/>
      <c r="D15" s="183"/>
      <c r="E15" s="183"/>
      <c r="F15" s="183"/>
      <c r="G15" s="183"/>
      <c r="H15" s="183"/>
      <c r="I15" s="184"/>
      <c r="J15" s="184"/>
      <c r="K15" s="184"/>
      <c r="L15" s="184"/>
      <c r="M15" s="184"/>
      <c r="N15" s="185" t="s">
        <v>37</v>
      </c>
      <c r="O15" s="186">
        <f>DATE(2016,P3,1)</f>
        <v>42370</v>
      </c>
      <c r="P15" s="187">
        <f>O15+1</f>
        <v>42371</v>
      </c>
      <c r="Q15" s="187">
        <f>P15+1</f>
        <v>42372</v>
      </c>
      <c r="R15" s="187">
        <f t="shared" ref="R15:AS15" si="0">Q15+1</f>
        <v>42373</v>
      </c>
      <c r="S15" s="187">
        <f t="shared" si="0"/>
        <v>42374</v>
      </c>
      <c r="T15" s="187">
        <f t="shared" si="0"/>
        <v>42375</v>
      </c>
      <c r="U15" s="187">
        <f t="shared" si="0"/>
        <v>42376</v>
      </c>
      <c r="V15" s="187">
        <f t="shared" si="0"/>
        <v>42377</v>
      </c>
      <c r="W15" s="187">
        <f t="shared" si="0"/>
        <v>42378</v>
      </c>
      <c r="X15" s="187">
        <f t="shared" si="0"/>
        <v>42379</v>
      </c>
      <c r="Y15" s="187">
        <f t="shared" si="0"/>
        <v>42380</v>
      </c>
      <c r="Z15" s="187">
        <f t="shared" si="0"/>
        <v>42381</v>
      </c>
      <c r="AA15" s="187">
        <f t="shared" si="0"/>
        <v>42382</v>
      </c>
      <c r="AB15" s="187">
        <f t="shared" si="0"/>
        <v>42383</v>
      </c>
      <c r="AC15" s="187">
        <f t="shared" si="0"/>
        <v>42384</v>
      </c>
      <c r="AD15" s="187">
        <f t="shared" si="0"/>
        <v>42385</v>
      </c>
      <c r="AE15" s="187">
        <f t="shared" si="0"/>
        <v>42386</v>
      </c>
      <c r="AF15" s="187">
        <f t="shared" si="0"/>
        <v>42387</v>
      </c>
      <c r="AG15" s="187">
        <f t="shared" si="0"/>
        <v>42388</v>
      </c>
      <c r="AH15" s="187">
        <f t="shared" si="0"/>
        <v>42389</v>
      </c>
      <c r="AI15" s="187">
        <f t="shared" si="0"/>
        <v>42390</v>
      </c>
      <c r="AJ15" s="187">
        <f t="shared" si="0"/>
        <v>42391</v>
      </c>
      <c r="AK15" s="187">
        <f t="shared" si="0"/>
        <v>42392</v>
      </c>
      <c r="AL15" s="187">
        <f t="shared" si="0"/>
        <v>42393</v>
      </c>
      <c r="AM15" s="187">
        <f t="shared" si="0"/>
        <v>42394</v>
      </c>
      <c r="AN15" s="187">
        <f t="shared" si="0"/>
        <v>42395</v>
      </c>
      <c r="AO15" s="187">
        <f t="shared" si="0"/>
        <v>42396</v>
      </c>
      <c r="AP15" s="188">
        <f t="shared" si="0"/>
        <v>42397</v>
      </c>
      <c r="AQ15" s="188">
        <f t="shared" si="0"/>
        <v>42398</v>
      </c>
      <c r="AR15" s="188">
        <f t="shared" si="0"/>
        <v>42399</v>
      </c>
      <c r="AS15" s="188">
        <f t="shared" si="0"/>
        <v>42400</v>
      </c>
      <c r="AT15" s="189" t="s">
        <v>38</v>
      </c>
      <c r="AU15" s="190"/>
    </row>
    <row r="16" spans="1:47">
      <c r="A16" s="191"/>
      <c r="B16" s="192"/>
      <c r="C16" s="193"/>
      <c r="D16" s="183"/>
      <c r="E16" s="183"/>
      <c r="F16" s="183"/>
      <c r="G16" s="183"/>
      <c r="H16" s="183"/>
      <c r="I16" s="184"/>
      <c r="J16" s="184"/>
      <c r="K16" s="184"/>
      <c r="L16" s="184"/>
      <c r="M16" s="184"/>
      <c r="N16" s="185" t="s">
        <v>39</v>
      </c>
      <c r="O16" s="194">
        <f>O15</f>
        <v>42370</v>
      </c>
      <c r="P16" s="194">
        <f>P15</f>
        <v>42371</v>
      </c>
      <c r="Q16" s="194">
        <f t="shared" ref="Q16:AR16" si="1">Q15</f>
        <v>42372</v>
      </c>
      <c r="R16" s="194">
        <f t="shared" si="1"/>
        <v>42373</v>
      </c>
      <c r="S16" s="194">
        <f t="shared" si="1"/>
        <v>42374</v>
      </c>
      <c r="T16" s="194">
        <f t="shared" si="1"/>
        <v>42375</v>
      </c>
      <c r="U16" s="194">
        <f t="shared" si="1"/>
        <v>42376</v>
      </c>
      <c r="V16" s="194">
        <f t="shared" si="1"/>
        <v>42377</v>
      </c>
      <c r="W16" s="194">
        <f t="shared" si="1"/>
        <v>42378</v>
      </c>
      <c r="X16" s="194">
        <f t="shared" si="1"/>
        <v>42379</v>
      </c>
      <c r="Y16" s="194">
        <f t="shared" si="1"/>
        <v>42380</v>
      </c>
      <c r="Z16" s="194">
        <f t="shared" si="1"/>
        <v>42381</v>
      </c>
      <c r="AA16" s="194">
        <f t="shared" si="1"/>
        <v>42382</v>
      </c>
      <c r="AB16" s="194">
        <f t="shared" si="1"/>
        <v>42383</v>
      </c>
      <c r="AC16" s="194">
        <f t="shared" si="1"/>
        <v>42384</v>
      </c>
      <c r="AD16" s="194">
        <f t="shared" si="1"/>
        <v>42385</v>
      </c>
      <c r="AE16" s="194">
        <f t="shared" si="1"/>
        <v>42386</v>
      </c>
      <c r="AF16" s="194">
        <f t="shared" si="1"/>
        <v>42387</v>
      </c>
      <c r="AG16" s="194">
        <f t="shared" si="1"/>
        <v>42388</v>
      </c>
      <c r="AH16" s="194">
        <f t="shared" si="1"/>
        <v>42389</v>
      </c>
      <c r="AI16" s="194">
        <f t="shared" si="1"/>
        <v>42390</v>
      </c>
      <c r="AJ16" s="194">
        <f t="shared" si="1"/>
        <v>42391</v>
      </c>
      <c r="AK16" s="194">
        <f t="shared" si="1"/>
        <v>42392</v>
      </c>
      <c r="AL16" s="194">
        <f t="shared" si="1"/>
        <v>42393</v>
      </c>
      <c r="AM16" s="194">
        <f t="shared" si="1"/>
        <v>42394</v>
      </c>
      <c r="AN16" s="194">
        <f t="shared" si="1"/>
        <v>42395</v>
      </c>
      <c r="AO16" s="194">
        <f t="shared" si="1"/>
        <v>42396</v>
      </c>
      <c r="AP16" s="195">
        <f t="shared" si="1"/>
        <v>42397</v>
      </c>
      <c r="AQ16" s="195">
        <f t="shared" si="1"/>
        <v>42398</v>
      </c>
      <c r="AR16" s="195">
        <f t="shared" si="1"/>
        <v>42399</v>
      </c>
      <c r="AS16" s="195">
        <f>AS15</f>
        <v>42400</v>
      </c>
      <c r="AT16" s="189"/>
      <c r="AU16" s="190"/>
    </row>
    <row r="17" spans="1:47">
      <c r="A17" s="196"/>
      <c r="B17" s="86"/>
      <c r="C17" s="197" t="s">
        <v>40</v>
      </c>
      <c r="D17" s="198"/>
      <c r="E17" s="199"/>
      <c r="F17" s="199"/>
      <c r="G17" s="199"/>
      <c r="H17" s="200"/>
      <c r="I17" s="201"/>
      <c r="J17" s="202"/>
      <c r="K17" s="202"/>
      <c r="L17" s="202"/>
      <c r="M17" s="203"/>
      <c r="N17" s="204" t="s">
        <v>41</v>
      </c>
      <c r="O17" s="205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  <c r="AS17" s="207"/>
      <c r="AT17" s="208" t="str">
        <f>IF((SUM(O17:AS17))=0," ",SUM(O17:AS17))</f>
        <v xml:space="preserve"> </v>
      </c>
      <c r="AU17" s="209"/>
    </row>
    <row r="18" spans="1:47">
      <c r="A18" s="210"/>
      <c r="B18" s="211"/>
      <c r="C18" s="212"/>
      <c r="D18" s="213"/>
      <c r="E18" s="214"/>
      <c r="F18" s="214"/>
      <c r="G18" s="214"/>
      <c r="H18" s="215"/>
      <c r="I18" s="216"/>
      <c r="J18" s="217"/>
      <c r="K18" s="217"/>
      <c r="L18" s="217"/>
      <c r="M18" s="218"/>
      <c r="N18" s="204" t="s">
        <v>42</v>
      </c>
      <c r="O18" s="205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7"/>
      <c r="AT18" s="208" t="str">
        <f t="shared" ref="AT18:AT44" si="2">IF((SUM(O18:AS18))=0," ",SUM(O18:AS18))</f>
        <v xml:space="preserve"> </v>
      </c>
      <c r="AU18" s="209"/>
    </row>
    <row r="19" spans="1:47">
      <c r="A19" s="196"/>
      <c r="B19" s="86"/>
      <c r="C19" s="197" t="s">
        <v>43</v>
      </c>
      <c r="D19" s="198"/>
      <c r="E19" s="199"/>
      <c r="F19" s="199"/>
      <c r="G19" s="199"/>
      <c r="H19" s="200"/>
      <c r="I19" s="201"/>
      <c r="J19" s="202"/>
      <c r="K19" s="202"/>
      <c r="L19" s="202"/>
      <c r="M19" s="203"/>
      <c r="N19" s="204" t="s">
        <v>41</v>
      </c>
      <c r="O19" s="205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7"/>
      <c r="AT19" s="208" t="str">
        <f t="shared" si="2"/>
        <v xml:space="preserve"> </v>
      </c>
      <c r="AU19" s="209"/>
    </row>
    <row r="20" spans="1:47">
      <c r="A20" s="210"/>
      <c r="B20" s="211"/>
      <c r="C20" s="212"/>
      <c r="D20" s="213"/>
      <c r="E20" s="214"/>
      <c r="F20" s="214"/>
      <c r="G20" s="214"/>
      <c r="H20" s="215"/>
      <c r="I20" s="216"/>
      <c r="J20" s="217"/>
      <c r="K20" s="217"/>
      <c r="L20" s="217"/>
      <c r="M20" s="218"/>
      <c r="N20" s="204" t="s">
        <v>42</v>
      </c>
      <c r="O20" s="205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  <c r="AO20" s="206"/>
      <c r="AP20" s="206"/>
      <c r="AQ20" s="206"/>
      <c r="AR20" s="206"/>
      <c r="AS20" s="207"/>
      <c r="AT20" s="208" t="str">
        <f t="shared" si="2"/>
        <v xml:space="preserve"> </v>
      </c>
      <c r="AU20" s="209"/>
    </row>
    <row r="21" spans="1:47">
      <c r="A21" s="196"/>
      <c r="B21" s="86"/>
      <c r="C21" s="197" t="s">
        <v>43</v>
      </c>
      <c r="D21" s="198"/>
      <c r="E21" s="199"/>
      <c r="F21" s="199"/>
      <c r="G21" s="199"/>
      <c r="H21" s="200"/>
      <c r="I21" s="201"/>
      <c r="J21" s="202"/>
      <c r="K21" s="202"/>
      <c r="L21" s="202"/>
      <c r="M21" s="203"/>
      <c r="N21" s="204" t="s">
        <v>41</v>
      </c>
      <c r="O21" s="205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7"/>
      <c r="AT21" s="208" t="str">
        <f t="shared" si="2"/>
        <v xml:space="preserve"> </v>
      </c>
      <c r="AU21" s="209"/>
    </row>
    <row r="22" spans="1:47">
      <c r="A22" s="210"/>
      <c r="B22" s="211"/>
      <c r="C22" s="212"/>
      <c r="D22" s="213"/>
      <c r="E22" s="214"/>
      <c r="F22" s="214"/>
      <c r="G22" s="214"/>
      <c r="H22" s="215"/>
      <c r="I22" s="216"/>
      <c r="J22" s="217"/>
      <c r="K22" s="217"/>
      <c r="L22" s="217"/>
      <c r="M22" s="218"/>
      <c r="N22" s="204" t="s">
        <v>42</v>
      </c>
      <c r="O22" s="205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7"/>
      <c r="AT22" s="208" t="str">
        <f t="shared" si="2"/>
        <v xml:space="preserve"> </v>
      </c>
      <c r="AU22" s="209"/>
    </row>
    <row r="23" spans="1:47">
      <c r="A23" s="196"/>
      <c r="B23" s="86"/>
      <c r="C23" s="197" t="s">
        <v>43</v>
      </c>
      <c r="D23" s="198"/>
      <c r="E23" s="199"/>
      <c r="F23" s="199"/>
      <c r="G23" s="199"/>
      <c r="H23" s="200"/>
      <c r="I23" s="201"/>
      <c r="J23" s="202"/>
      <c r="K23" s="202"/>
      <c r="L23" s="202"/>
      <c r="M23" s="203"/>
      <c r="N23" s="204" t="s">
        <v>41</v>
      </c>
      <c r="O23" s="205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7"/>
      <c r="AT23" s="208" t="str">
        <f t="shared" si="2"/>
        <v xml:space="preserve"> </v>
      </c>
      <c r="AU23" s="209"/>
    </row>
    <row r="24" spans="1:47">
      <c r="A24" s="210"/>
      <c r="B24" s="211"/>
      <c r="C24" s="212"/>
      <c r="D24" s="213"/>
      <c r="E24" s="214"/>
      <c r="F24" s="214"/>
      <c r="G24" s="214"/>
      <c r="H24" s="215"/>
      <c r="I24" s="216"/>
      <c r="J24" s="217"/>
      <c r="K24" s="217"/>
      <c r="L24" s="217"/>
      <c r="M24" s="218"/>
      <c r="N24" s="204" t="s">
        <v>42</v>
      </c>
      <c r="O24" s="205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7"/>
      <c r="AT24" s="208" t="str">
        <f t="shared" si="2"/>
        <v xml:space="preserve"> </v>
      </c>
      <c r="AU24" s="209"/>
    </row>
    <row r="25" spans="1:47">
      <c r="A25" s="196"/>
      <c r="B25" s="86"/>
      <c r="C25" s="197" t="s">
        <v>43</v>
      </c>
      <c r="D25" s="198"/>
      <c r="E25" s="199"/>
      <c r="F25" s="199"/>
      <c r="G25" s="199"/>
      <c r="H25" s="200"/>
      <c r="I25" s="201"/>
      <c r="J25" s="202"/>
      <c r="K25" s="202"/>
      <c r="L25" s="202"/>
      <c r="M25" s="203"/>
      <c r="N25" s="204" t="s">
        <v>41</v>
      </c>
      <c r="O25" s="205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7"/>
      <c r="AT25" s="208" t="str">
        <f t="shared" si="2"/>
        <v xml:space="preserve"> </v>
      </c>
      <c r="AU25" s="209"/>
    </row>
    <row r="26" spans="1:47">
      <c r="A26" s="210"/>
      <c r="B26" s="211"/>
      <c r="C26" s="212"/>
      <c r="D26" s="213"/>
      <c r="E26" s="214"/>
      <c r="F26" s="214"/>
      <c r="G26" s="214"/>
      <c r="H26" s="215"/>
      <c r="I26" s="216"/>
      <c r="J26" s="217"/>
      <c r="K26" s="217"/>
      <c r="L26" s="217"/>
      <c r="M26" s="218"/>
      <c r="N26" s="204" t="s">
        <v>42</v>
      </c>
      <c r="O26" s="205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07"/>
      <c r="AT26" s="208" t="str">
        <f t="shared" si="2"/>
        <v xml:space="preserve"> </v>
      </c>
      <c r="AU26" s="209"/>
    </row>
    <row r="27" spans="1:47">
      <c r="A27" s="196"/>
      <c r="B27" s="86"/>
      <c r="C27" s="197" t="s">
        <v>43</v>
      </c>
      <c r="D27" s="198"/>
      <c r="E27" s="199"/>
      <c r="F27" s="199"/>
      <c r="G27" s="199"/>
      <c r="H27" s="200"/>
      <c r="I27" s="201"/>
      <c r="J27" s="202"/>
      <c r="K27" s="202"/>
      <c r="L27" s="202"/>
      <c r="M27" s="203"/>
      <c r="N27" s="204" t="s">
        <v>41</v>
      </c>
      <c r="O27" s="205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07"/>
      <c r="AT27" s="208" t="str">
        <f t="shared" si="2"/>
        <v xml:space="preserve"> </v>
      </c>
      <c r="AU27" s="209"/>
    </row>
    <row r="28" spans="1:47">
      <c r="A28" s="210"/>
      <c r="B28" s="211"/>
      <c r="C28" s="212"/>
      <c r="D28" s="213"/>
      <c r="E28" s="214"/>
      <c r="F28" s="214"/>
      <c r="G28" s="214"/>
      <c r="H28" s="215"/>
      <c r="I28" s="216"/>
      <c r="J28" s="217"/>
      <c r="K28" s="217"/>
      <c r="L28" s="217"/>
      <c r="M28" s="218"/>
      <c r="N28" s="204" t="s">
        <v>42</v>
      </c>
      <c r="O28" s="205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7"/>
      <c r="AT28" s="208" t="str">
        <f t="shared" si="2"/>
        <v xml:space="preserve"> </v>
      </c>
      <c r="AU28" s="209"/>
    </row>
    <row r="29" spans="1:47">
      <c r="A29" s="196"/>
      <c r="B29" s="86"/>
      <c r="C29" s="197" t="s">
        <v>43</v>
      </c>
      <c r="D29" s="198"/>
      <c r="E29" s="199"/>
      <c r="F29" s="199"/>
      <c r="G29" s="199"/>
      <c r="H29" s="200"/>
      <c r="I29" s="201"/>
      <c r="J29" s="202"/>
      <c r="K29" s="202"/>
      <c r="L29" s="202"/>
      <c r="M29" s="203"/>
      <c r="N29" s="204" t="s">
        <v>41</v>
      </c>
      <c r="O29" s="205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6"/>
      <c r="AL29" s="206"/>
      <c r="AM29" s="206"/>
      <c r="AN29" s="206"/>
      <c r="AO29" s="206"/>
      <c r="AP29" s="206"/>
      <c r="AQ29" s="206"/>
      <c r="AR29" s="206"/>
      <c r="AS29" s="207"/>
      <c r="AT29" s="208" t="str">
        <f t="shared" si="2"/>
        <v xml:space="preserve"> </v>
      </c>
      <c r="AU29" s="209"/>
    </row>
    <row r="30" spans="1:47">
      <c r="A30" s="210"/>
      <c r="B30" s="211"/>
      <c r="C30" s="212"/>
      <c r="D30" s="213"/>
      <c r="E30" s="214"/>
      <c r="F30" s="214"/>
      <c r="G30" s="214"/>
      <c r="H30" s="215"/>
      <c r="I30" s="216"/>
      <c r="J30" s="217"/>
      <c r="K30" s="217"/>
      <c r="L30" s="217"/>
      <c r="M30" s="218"/>
      <c r="N30" s="204" t="s">
        <v>42</v>
      </c>
      <c r="O30" s="205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  <c r="AO30" s="206"/>
      <c r="AP30" s="206"/>
      <c r="AQ30" s="206"/>
      <c r="AR30" s="206"/>
      <c r="AS30" s="207"/>
      <c r="AT30" s="208" t="str">
        <f t="shared" si="2"/>
        <v xml:space="preserve"> </v>
      </c>
      <c r="AU30" s="209"/>
    </row>
    <row r="31" spans="1:47">
      <c r="A31" s="196"/>
      <c r="B31" s="86"/>
      <c r="C31" s="197" t="s">
        <v>43</v>
      </c>
      <c r="D31" s="198"/>
      <c r="E31" s="199"/>
      <c r="F31" s="199"/>
      <c r="G31" s="199"/>
      <c r="H31" s="200"/>
      <c r="I31" s="201"/>
      <c r="J31" s="202"/>
      <c r="K31" s="202"/>
      <c r="L31" s="202"/>
      <c r="M31" s="203"/>
      <c r="N31" s="204" t="s">
        <v>41</v>
      </c>
      <c r="O31" s="205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  <c r="AL31" s="206"/>
      <c r="AM31" s="206"/>
      <c r="AN31" s="206"/>
      <c r="AO31" s="206"/>
      <c r="AP31" s="206"/>
      <c r="AQ31" s="206"/>
      <c r="AR31" s="206"/>
      <c r="AS31" s="207"/>
      <c r="AT31" s="208" t="str">
        <f t="shared" si="2"/>
        <v xml:space="preserve"> </v>
      </c>
      <c r="AU31" s="209"/>
    </row>
    <row r="32" spans="1:47">
      <c r="A32" s="210"/>
      <c r="B32" s="211"/>
      <c r="C32" s="212"/>
      <c r="D32" s="213"/>
      <c r="E32" s="214"/>
      <c r="F32" s="214"/>
      <c r="G32" s="214"/>
      <c r="H32" s="215"/>
      <c r="I32" s="216"/>
      <c r="J32" s="217"/>
      <c r="K32" s="217"/>
      <c r="L32" s="217"/>
      <c r="M32" s="218"/>
      <c r="N32" s="204" t="s">
        <v>42</v>
      </c>
      <c r="O32" s="205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  <c r="AB32" s="206"/>
      <c r="AC32" s="206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207"/>
      <c r="AT32" s="208" t="str">
        <f t="shared" si="2"/>
        <v xml:space="preserve"> </v>
      </c>
      <c r="AU32" s="209"/>
    </row>
    <row r="33" spans="1:47">
      <c r="A33" s="196"/>
      <c r="B33" s="86"/>
      <c r="C33" s="197" t="s">
        <v>43</v>
      </c>
      <c r="D33" s="198"/>
      <c r="E33" s="199"/>
      <c r="F33" s="199"/>
      <c r="G33" s="199"/>
      <c r="H33" s="200"/>
      <c r="I33" s="201"/>
      <c r="J33" s="202"/>
      <c r="K33" s="202"/>
      <c r="L33" s="202"/>
      <c r="M33" s="203"/>
      <c r="N33" s="204" t="s">
        <v>41</v>
      </c>
      <c r="O33" s="205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7"/>
      <c r="AT33" s="208" t="str">
        <f t="shared" si="2"/>
        <v xml:space="preserve"> </v>
      </c>
      <c r="AU33" s="209"/>
    </row>
    <row r="34" spans="1:47">
      <c r="A34" s="210"/>
      <c r="B34" s="211"/>
      <c r="C34" s="212"/>
      <c r="D34" s="213"/>
      <c r="E34" s="214"/>
      <c r="F34" s="214"/>
      <c r="G34" s="214"/>
      <c r="H34" s="215"/>
      <c r="I34" s="216"/>
      <c r="J34" s="217"/>
      <c r="K34" s="217"/>
      <c r="L34" s="217"/>
      <c r="M34" s="218"/>
      <c r="N34" s="204" t="s">
        <v>42</v>
      </c>
      <c r="O34" s="205"/>
      <c r="P34" s="206"/>
      <c r="Q34" s="206"/>
      <c r="R34" s="206"/>
      <c r="S34" s="206"/>
      <c r="T34" s="206"/>
      <c r="U34" s="206"/>
      <c r="V34" s="206"/>
      <c r="W34" s="206"/>
      <c r="X34" s="206"/>
      <c r="Y34" s="206"/>
      <c r="Z34" s="206"/>
      <c r="AA34" s="206"/>
      <c r="AB34" s="206"/>
      <c r="AC34" s="206"/>
      <c r="AD34" s="206"/>
      <c r="AE34" s="206"/>
      <c r="AF34" s="206"/>
      <c r="AG34" s="206"/>
      <c r="AH34" s="206"/>
      <c r="AI34" s="206"/>
      <c r="AJ34" s="206"/>
      <c r="AK34" s="206"/>
      <c r="AL34" s="206"/>
      <c r="AM34" s="206"/>
      <c r="AN34" s="206"/>
      <c r="AO34" s="206"/>
      <c r="AP34" s="206"/>
      <c r="AQ34" s="206"/>
      <c r="AR34" s="206"/>
      <c r="AS34" s="207"/>
      <c r="AT34" s="208" t="str">
        <f t="shared" si="2"/>
        <v xml:space="preserve"> </v>
      </c>
      <c r="AU34" s="209"/>
    </row>
    <row r="35" spans="1:47">
      <c r="A35" s="196"/>
      <c r="B35" s="86"/>
      <c r="C35" s="197" t="s">
        <v>43</v>
      </c>
      <c r="D35" s="198"/>
      <c r="E35" s="199"/>
      <c r="F35" s="199"/>
      <c r="G35" s="199"/>
      <c r="H35" s="200"/>
      <c r="I35" s="201"/>
      <c r="J35" s="202"/>
      <c r="K35" s="202"/>
      <c r="L35" s="202"/>
      <c r="M35" s="203"/>
      <c r="N35" s="204" t="s">
        <v>41</v>
      </c>
      <c r="O35" s="205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  <c r="AF35" s="206"/>
      <c r="AG35" s="206"/>
      <c r="AH35" s="206"/>
      <c r="AI35" s="206"/>
      <c r="AJ35" s="206"/>
      <c r="AK35" s="206"/>
      <c r="AL35" s="206"/>
      <c r="AM35" s="206"/>
      <c r="AN35" s="206"/>
      <c r="AO35" s="206"/>
      <c r="AP35" s="206"/>
      <c r="AQ35" s="206"/>
      <c r="AR35" s="206"/>
      <c r="AS35" s="207"/>
      <c r="AT35" s="208" t="str">
        <f t="shared" si="2"/>
        <v xml:space="preserve"> </v>
      </c>
      <c r="AU35" s="209"/>
    </row>
    <row r="36" spans="1:47">
      <c r="A36" s="210"/>
      <c r="B36" s="211"/>
      <c r="C36" s="212"/>
      <c r="D36" s="213"/>
      <c r="E36" s="214"/>
      <c r="F36" s="214"/>
      <c r="G36" s="214"/>
      <c r="H36" s="215"/>
      <c r="I36" s="216"/>
      <c r="J36" s="217"/>
      <c r="K36" s="217"/>
      <c r="L36" s="217"/>
      <c r="M36" s="218"/>
      <c r="N36" s="204" t="s">
        <v>42</v>
      </c>
      <c r="O36" s="205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I36" s="206"/>
      <c r="AJ36" s="206"/>
      <c r="AK36" s="206"/>
      <c r="AL36" s="206"/>
      <c r="AM36" s="206"/>
      <c r="AN36" s="206"/>
      <c r="AO36" s="206"/>
      <c r="AP36" s="206"/>
      <c r="AQ36" s="206"/>
      <c r="AR36" s="206"/>
      <c r="AS36" s="207"/>
      <c r="AT36" s="208" t="str">
        <f t="shared" si="2"/>
        <v xml:space="preserve"> </v>
      </c>
      <c r="AU36" s="209"/>
    </row>
    <row r="37" spans="1:47">
      <c r="A37" s="196"/>
      <c r="B37" s="86"/>
      <c r="C37" s="197" t="s">
        <v>43</v>
      </c>
      <c r="D37" s="198"/>
      <c r="E37" s="199"/>
      <c r="F37" s="199"/>
      <c r="G37" s="199"/>
      <c r="H37" s="200"/>
      <c r="I37" s="201"/>
      <c r="J37" s="202"/>
      <c r="K37" s="202"/>
      <c r="L37" s="202"/>
      <c r="M37" s="203"/>
      <c r="N37" s="204" t="s">
        <v>41</v>
      </c>
      <c r="O37" s="205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  <c r="AH37" s="206"/>
      <c r="AI37" s="206"/>
      <c r="AJ37" s="206"/>
      <c r="AK37" s="206"/>
      <c r="AL37" s="206"/>
      <c r="AM37" s="206"/>
      <c r="AN37" s="206"/>
      <c r="AO37" s="206"/>
      <c r="AP37" s="206"/>
      <c r="AQ37" s="206"/>
      <c r="AR37" s="206"/>
      <c r="AS37" s="207"/>
      <c r="AT37" s="208" t="str">
        <f t="shared" si="2"/>
        <v xml:space="preserve"> </v>
      </c>
      <c r="AU37" s="209"/>
    </row>
    <row r="38" spans="1:47">
      <c r="A38" s="210"/>
      <c r="B38" s="211"/>
      <c r="C38" s="212"/>
      <c r="D38" s="213"/>
      <c r="E38" s="214"/>
      <c r="F38" s="214"/>
      <c r="G38" s="214"/>
      <c r="H38" s="215"/>
      <c r="I38" s="216"/>
      <c r="J38" s="217"/>
      <c r="K38" s="217"/>
      <c r="L38" s="217"/>
      <c r="M38" s="218"/>
      <c r="N38" s="204" t="s">
        <v>42</v>
      </c>
      <c r="O38" s="205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06"/>
      <c r="AJ38" s="206"/>
      <c r="AK38" s="206"/>
      <c r="AL38" s="206"/>
      <c r="AM38" s="206"/>
      <c r="AN38" s="206"/>
      <c r="AO38" s="206"/>
      <c r="AP38" s="206"/>
      <c r="AQ38" s="206"/>
      <c r="AR38" s="206"/>
      <c r="AS38" s="207"/>
      <c r="AT38" s="208" t="str">
        <f t="shared" si="2"/>
        <v xml:space="preserve"> </v>
      </c>
      <c r="AU38" s="209"/>
    </row>
    <row r="39" spans="1:47">
      <c r="A39" s="196"/>
      <c r="B39" s="86"/>
      <c r="C39" s="197" t="s">
        <v>43</v>
      </c>
      <c r="D39" s="198"/>
      <c r="E39" s="199"/>
      <c r="F39" s="199"/>
      <c r="G39" s="199"/>
      <c r="H39" s="200"/>
      <c r="I39" s="201"/>
      <c r="J39" s="202"/>
      <c r="K39" s="202"/>
      <c r="L39" s="202"/>
      <c r="M39" s="203"/>
      <c r="N39" s="204" t="s">
        <v>41</v>
      </c>
      <c r="O39" s="205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06"/>
      <c r="AJ39" s="206"/>
      <c r="AK39" s="206"/>
      <c r="AL39" s="206"/>
      <c r="AM39" s="206"/>
      <c r="AN39" s="206"/>
      <c r="AO39" s="206"/>
      <c r="AP39" s="206"/>
      <c r="AQ39" s="206"/>
      <c r="AR39" s="206"/>
      <c r="AS39" s="207"/>
      <c r="AT39" s="208" t="str">
        <f t="shared" si="2"/>
        <v xml:space="preserve"> </v>
      </c>
      <c r="AU39" s="209"/>
    </row>
    <row r="40" spans="1:47">
      <c r="A40" s="210"/>
      <c r="B40" s="211"/>
      <c r="C40" s="212"/>
      <c r="D40" s="213"/>
      <c r="E40" s="214"/>
      <c r="F40" s="214"/>
      <c r="G40" s="214"/>
      <c r="H40" s="215"/>
      <c r="I40" s="216"/>
      <c r="J40" s="217"/>
      <c r="K40" s="217"/>
      <c r="L40" s="217"/>
      <c r="M40" s="218"/>
      <c r="N40" s="204" t="s">
        <v>42</v>
      </c>
      <c r="O40" s="205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06"/>
      <c r="AJ40" s="206"/>
      <c r="AK40" s="206"/>
      <c r="AL40" s="206"/>
      <c r="AM40" s="206"/>
      <c r="AN40" s="206"/>
      <c r="AO40" s="206"/>
      <c r="AP40" s="206"/>
      <c r="AQ40" s="206"/>
      <c r="AR40" s="206"/>
      <c r="AS40" s="207"/>
      <c r="AT40" s="208" t="str">
        <f t="shared" si="2"/>
        <v xml:space="preserve"> </v>
      </c>
      <c r="AU40" s="209"/>
    </row>
    <row r="41" spans="1:47">
      <c r="A41" s="196"/>
      <c r="B41" s="86"/>
      <c r="C41" s="197" t="s">
        <v>43</v>
      </c>
      <c r="D41" s="198"/>
      <c r="E41" s="199"/>
      <c r="F41" s="199"/>
      <c r="G41" s="199"/>
      <c r="H41" s="200"/>
      <c r="I41" s="201"/>
      <c r="J41" s="202"/>
      <c r="K41" s="202"/>
      <c r="L41" s="202"/>
      <c r="M41" s="203"/>
      <c r="N41" s="204" t="s">
        <v>41</v>
      </c>
      <c r="O41" s="205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  <c r="AI41" s="206"/>
      <c r="AJ41" s="206"/>
      <c r="AK41" s="206"/>
      <c r="AL41" s="206"/>
      <c r="AM41" s="206"/>
      <c r="AN41" s="206"/>
      <c r="AO41" s="206"/>
      <c r="AP41" s="206"/>
      <c r="AQ41" s="206"/>
      <c r="AR41" s="206"/>
      <c r="AS41" s="207"/>
      <c r="AT41" s="208" t="str">
        <f t="shared" si="2"/>
        <v xml:space="preserve"> </v>
      </c>
      <c r="AU41" s="209"/>
    </row>
    <row r="42" spans="1:47">
      <c r="A42" s="210"/>
      <c r="B42" s="211"/>
      <c r="C42" s="212"/>
      <c r="D42" s="213"/>
      <c r="E42" s="214"/>
      <c r="F42" s="214"/>
      <c r="G42" s="214"/>
      <c r="H42" s="215"/>
      <c r="I42" s="216"/>
      <c r="J42" s="217"/>
      <c r="K42" s="217"/>
      <c r="L42" s="217"/>
      <c r="M42" s="218"/>
      <c r="N42" s="204" t="s">
        <v>42</v>
      </c>
      <c r="O42" s="205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06"/>
      <c r="AJ42" s="206"/>
      <c r="AK42" s="206"/>
      <c r="AL42" s="206"/>
      <c r="AM42" s="206"/>
      <c r="AN42" s="206"/>
      <c r="AO42" s="206"/>
      <c r="AP42" s="206"/>
      <c r="AQ42" s="206"/>
      <c r="AR42" s="206"/>
      <c r="AS42" s="207"/>
      <c r="AT42" s="208" t="str">
        <f t="shared" si="2"/>
        <v xml:space="preserve"> </v>
      </c>
      <c r="AU42" s="209"/>
    </row>
    <row r="43" spans="1:47">
      <c r="A43" s="196"/>
      <c r="B43" s="86"/>
      <c r="C43" s="197" t="s">
        <v>43</v>
      </c>
      <c r="D43" s="198"/>
      <c r="E43" s="199"/>
      <c r="F43" s="199"/>
      <c r="G43" s="199"/>
      <c r="H43" s="200"/>
      <c r="I43" s="201"/>
      <c r="J43" s="202"/>
      <c r="K43" s="202"/>
      <c r="L43" s="202"/>
      <c r="M43" s="203"/>
      <c r="N43" s="204" t="s">
        <v>41</v>
      </c>
      <c r="O43" s="205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06"/>
      <c r="AJ43" s="206"/>
      <c r="AK43" s="206"/>
      <c r="AL43" s="206"/>
      <c r="AM43" s="206"/>
      <c r="AN43" s="206"/>
      <c r="AO43" s="206"/>
      <c r="AP43" s="206"/>
      <c r="AQ43" s="206"/>
      <c r="AR43" s="206"/>
      <c r="AS43" s="207"/>
      <c r="AT43" s="208" t="str">
        <f t="shared" si="2"/>
        <v xml:space="preserve"> </v>
      </c>
      <c r="AU43" s="209"/>
    </row>
    <row r="44" spans="1:47" ht="12.75" thickBot="1">
      <c r="A44" s="210"/>
      <c r="B44" s="211"/>
      <c r="C44" s="212"/>
      <c r="D44" s="219"/>
      <c r="E44" s="220"/>
      <c r="F44" s="220"/>
      <c r="G44" s="220"/>
      <c r="H44" s="221"/>
      <c r="I44" s="222"/>
      <c r="J44" s="223"/>
      <c r="K44" s="223"/>
      <c r="L44" s="223"/>
      <c r="M44" s="224"/>
      <c r="N44" s="225" t="s">
        <v>42</v>
      </c>
      <c r="O44" s="226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  <c r="AL44" s="227"/>
      <c r="AM44" s="227"/>
      <c r="AN44" s="227"/>
      <c r="AO44" s="227"/>
      <c r="AP44" s="227"/>
      <c r="AQ44" s="227"/>
      <c r="AR44" s="227"/>
      <c r="AS44" s="228"/>
      <c r="AT44" s="229" t="str">
        <f t="shared" si="2"/>
        <v xml:space="preserve"> </v>
      </c>
      <c r="AU44" s="230"/>
    </row>
  </sheetData>
  <sheetProtection password="DC17" sheet="1"/>
  <mergeCells count="167">
    <mergeCell ref="A43:B43"/>
    <mergeCell ref="D43:H44"/>
    <mergeCell ref="I43:M44"/>
    <mergeCell ref="AT43:AU43"/>
    <mergeCell ref="B44:C44"/>
    <mergeCell ref="AT44:AU44"/>
    <mergeCell ref="A41:B41"/>
    <mergeCell ref="D41:H42"/>
    <mergeCell ref="I41:M42"/>
    <mergeCell ref="AT41:AU41"/>
    <mergeCell ref="B42:C42"/>
    <mergeCell ref="AT42:AU42"/>
    <mergeCell ref="A39:B39"/>
    <mergeCell ref="D39:H40"/>
    <mergeCell ref="I39:M40"/>
    <mergeCell ref="AT39:AU39"/>
    <mergeCell ref="B40:C40"/>
    <mergeCell ref="AT40:AU40"/>
    <mergeCell ref="A37:B37"/>
    <mergeCell ref="D37:H38"/>
    <mergeCell ref="I37:M38"/>
    <mergeCell ref="AT37:AU37"/>
    <mergeCell ref="B38:C38"/>
    <mergeCell ref="AT38:AU38"/>
    <mergeCell ref="A35:B35"/>
    <mergeCell ref="D35:H36"/>
    <mergeCell ref="I35:M36"/>
    <mergeCell ref="AT35:AU35"/>
    <mergeCell ref="B36:C36"/>
    <mergeCell ref="AT36:AU36"/>
    <mergeCell ref="A33:B33"/>
    <mergeCell ref="D33:H34"/>
    <mergeCell ref="I33:M34"/>
    <mergeCell ref="AT33:AU33"/>
    <mergeCell ref="B34:C34"/>
    <mergeCell ref="AT34:AU34"/>
    <mergeCell ref="A31:B31"/>
    <mergeCell ref="D31:H32"/>
    <mergeCell ref="I31:M32"/>
    <mergeCell ref="AT31:AU31"/>
    <mergeCell ref="B32:C32"/>
    <mergeCell ref="AT32:AU32"/>
    <mergeCell ref="A29:B29"/>
    <mergeCell ref="D29:H30"/>
    <mergeCell ref="I29:M30"/>
    <mergeCell ref="AT29:AU29"/>
    <mergeCell ref="B30:C30"/>
    <mergeCell ref="AT30:AU30"/>
    <mergeCell ref="A27:B27"/>
    <mergeCell ref="D27:H28"/>
    <mergeCell ref="I27:M28"/>
    <mergeCell ref="AT27:AU27"/>
    <mergeCell ref="B28:C28"/>
    <mergeCell ref="AT28:AU28"/>
    <mergeCell ref="A25:B25"/>
    <mergeCell ref="D25:H26"/>
    <mergeCell ref="I25:M26"/>
    <mergeCell ref="AT25:AU25"/>
    <mergeCell ref="B26:C26"/>
    <mergeCell ref="AT26:AU26"/>
    <mergeCell ref="A23:B23"/>
    <mergeCell ref="D23:H24"/>
    <mergeCell ref="I23:M24"/>
    <mergeCell ref="AT23:AU23"/>
    <mergeCell ref="B24:C24"/>
    <mergeCell ref="AT24:AU24"/>
    <mergeCell ref="A21:B21"/>
    <mergeCell ref="D21:H22"/>
    <mergeCell ref="I21:M22"/>
    <mergeCell ref="AT21:AU21"/>
    <mergeCell ref="B22:C22"/>
    <mergeCell ref="AT22:AU22"/>
    <mergeCell ref="A19:B19"/>
    <mergeCell ref="D19:H20"/>
    <mergeCell ref="I19:M20"/>
    <mergeCell ref="AT19:AU19"/>
    <mergeCell ref="B20:C20"/>
    <mergeCell ref="AT20:AU20"/>
    <mergeCell ref="A17:B17"/>
    <mergeCell ref="D17:H18"/>
    <mergeCell ref="I17:M18"/>
    <mergeCell ref="AT17:AU17"/>
    <mergeCell ref="B18:C18"/>
    <mergeCell ref="AT18:AU18"/>
    <mergeCell ref="O11:U11"/>
    <mergeCell ref="Z11:AC11"/>
    <mergeCell ref="AD11:AE11"/>
    <mergeCell ref="A14:C16"/>
    <mergeCell ref="D14:H16"/>
    <mergeCell ref="I14:M16"/>
    <mergeCell ref="O14:AU14"/>
    <mergeCell ref="AT15:AU16"/>
    <mergeCell ref="O10:U10"/>
    <mergeCell ref="V10:Y12"/>
    <mergeCell ref="AH10:AJ12"/>
    <mergeCell ref="AQ10:AS12"/>
    <mergeCell ref="AT10:AU11"/>
    <mergeCell ref="D11:D12"/>
    <mergeCell ref="E11:E12"/>
    <mergeCell ref="F11:F12"/>
    <mergeCell ref="G11:G12"/>
    <mergeCell ref="H11:H12"/>
    <mergeCell ref="A10:C12"/>
    <mergeCell ref="D10:F10"/>
    <mergeCell ref="G10:I10"/>
    <mergeCell ref="J10:J12"/>
    <mergeCell ref="K10:K12"/>
    <mergeCell ref="L10:N10"/>
    <mergeCell ref="I11:I12"/>
    <mergeCell ref="L11:N12"/>
    <mergeCell ref="AP8:AP9"/>
    <mergeCell ref="AQ8:AQ9"/>
    <mergeCell ref="AR8:AR9"/>
    <mergeCell ref="AS8:AS9"/>
    <mergeCell ref="AT8:AT9"/>
    <mergeCell ref="AU8:AU9"/>
    <mergeCell ref="N8:P9"/>
    <mergeCell ref="Q8:Y8"/>
    <mergeCell ref="Z8:AC9"/>
    <mergeCell ref="AD8:AJ9"/>
    <mergeCell ref="AK8:AM9"/>
    <mergeCell ref="AN8:AO9"/>
    <mergeCell ref="Q9:X9"/>
    <mergeCell ref="H8:H9"/>
    <mergeCell ref="I8:I9"/>
    <mergeCell ref="J8:J9"/>
    <mergeCell ref="K8:K9"/>
    <mergeCell ref="L8:L9"/>
    <mergeCell ref="M8:M9"/>
    <mergeCell ref="AS6:AS7"/>
    <mergeCell ref="AT6:AU6"/>
    <mergeCell ref="Z7:AD7"/>
    <mergeCell ref="AF7:AJ7"/>
    <mergeCell ref="AT7:AU7"/>
    <mergeCell ref="A8:C9"/>
    <mergeCell ref="D8:D9"/>
    <mergeCell ref="E8:E9"/>
    <mergeCell ref="F8:F9"/>
    <mergeCell ref="G8:G9"/>
    <mergeCell ref="AK6:AM7"/>
    <mergeCell ref="AN6:AN7"/>
    <mergeCell ref="AO6:AO7"/>
    <mergeCell ref="AP6:AP7"/>
    <mergeCell ref="AQ6:AQ7"/>
    <mergeCell ref="AR6:AR7"/>
    <mergeCell ref="L6:L7"/>
    <mergeCell ref="M6:M7"/>
    <mergeCell ref="N6:P7"/>
    <mergeCell ref="Q6:U7"/>
    <mergeCell ref="V6:Y7"/>
    <mergeCell ref="Z6:AJ6"/>
    <mergeCell ref="Q3:Q4"/>
    <mergeCell ref="R3:R4"/>
    <mergeCell ref="S3:AH4"/>
    <mergeCell ref="AM3:AU4"/>
    <mergeCell ref="A6:C7"/>
    <mergeCell ref="D6:G7"/>
    <mergeCell ref="H6:H7"/>
    <mergeCell ref="I6:I7"/>
    <mergeCell ref="J6:J7"/>
    <mergeCell ref="K6:K7"/>
    <mergeCell ref="A1:C1"/>
    <mergeCell ref="A3:E4"/>
    <mergeCell ref="L3:M4"/>
    <mergeCell ref="N3:N4"/>
    <mergeCell ref="O3:O4"/>
    <mergeCell ref="P3:P4"/>
  </mergeCells>
  <phoneticPr fontId="2"/>
  <dataValidations count="9">
    <dataValidation type="list" allowBlank="1" showInputMessage="1" showErrorMessage="1" sqref="G10:I10">
      <formula1>"明治,大正,昭和,平成"</formula1>
    </dataValidation>
    <dataValidation type="list" allowBlank="1" showInputMessage="1" showErrorMessage="1" sqref="K10:K12">
      <formula1>"男,女"</formula1>
    </dataValidation>
    <dataValidation type="list" allowBlank="1" showInputMessage="1" showErrorMessage="1" sqref="O10:U11">
      <formula1>"要支援1,要支援2,要介護1,要介護2,要介護3,要介護4,要介護5"</formula1>
    </dataValidation>
    <dataValidation type="list" allowBlank="1" showInputMessage="1" showErrorMessage="1" sqref="A3:E4">
      <formula1>"認定済,申請中"</formula1>
    </dataValidation>
    <dataValidation type="list" errorStyle="information" allowBlank="1" sqref="A17:B17 A41:B41 A19:B19 A21:B21 A23:B23 A25:B25 A27:B27 A29:B29 A31:B31 A33:B33 A35:B35 A37:B37 A39:B39 A43:B43">
      <formula1>"7:00,7:30,8:00,8:30,9:00,9:30,10:00,10:30,11:00,11:30,12:00,12:30,13:00,13:30,14:00,14:30,15:00,15:30,16:00,16:30,17:00,17:30,18:00,18:30,19:00,19:30,20:00,20:30,21:00,21:30,22:00,22:30,23:00,23:30,00:00,0:30,1:00,1:30,5:00,5:30,6:00,6:30"</formula1>
    </dataValidation>
    <dataValidation type="list" allowBlank="1" showInputMessage="1" sqref="B18:C18 B42:C42 B20:C20 B22:C22 B24:C24 B26:C26 B28:C28 B30:C30 B32:C32 B34:C34 B36:C36 B38:C38 B40:C40 B44:C44">
      <formula1>"7:00,7:30,8:00,8:30,9:00,9:30,10:00,10:30,11:00,11:30,12:00,12:30,13:00,13:30,14:00,14:30,15:00,15:30,16:00,16:30,17:00,17:30,18:00,18:30,19:00,19:30,20:00,20:30,21:00,21:30,22:00,22:30,23:00,23:30,00:00,0:30,1:00,1:30,5:00,5:30,6:00,6:30"</formula1>
    </dataValidation>
    <dataValidation type="list" allowBlank="1" sqref="N3:N4">
      <formula1>"20,21,22,23,24,25,26,27,28,29,30"</formula1>
    </dataValidation>
    <dataValidation type="list" allowBlank="1" sqref="P3:P4">
      <formula1>"1,2,3,4,5,6,7,8,9,10,11,12"</formula1>
    </dataValidation>
    <dataValidation allowBlank="1" showInputMessage="1" sqref="D17:H44"/>
  </dataValidations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42"/>
  <sheetViews>
    <sheetView view="pageBreakPreview" zoomScaleNormal="100" zoomScaleSheetLayoutView="100" workbookViewId="0">
      <selection activeCell="D8" sqref="D8:E8"/>
    </sheetView>
  </sheetViews>
  <sheetFormatPr defaultRowHeight="11.25"/>
  <cols>
    <col min="1" max="1" width="13.625" style="246" customWidth="1"/>
    <col min="2" max="2" width="5.25" style="246" customWidth="1"/>
    <col min="3" max="3" width="4.875" style="246" customWidth="1"/>
    <col min="4" max="5" width="7.25" style="246" customWidth="1"/>
    <col min="6" max="7" width="6" style="246" customWidth="1"/>
    <col min="8" max="8" width="3.625" style="246" bestFit="1" customWidth="1"/>
    <col min="9" max="9" width="5.625" style="246" bestFit="1" customWidth="1"/>
    <col min="10" max="10" width="4.25" style="246" bestFit="1" customWidth="1"/>
    <col min="11" max="11" width="7" style="246" customWidth="1"/>
    <col min="12" max="15" width="7.125" style="246" customWidth="1"/>
    <col min="16" max="16" width="4.875" style="246" customWidth="1"/>
    <col min="17" max="17" width="8.125" style="246" customWidth="1"/>
    <col min="18" max="18" width="4.875" style="246" customWidth="1"/>
    <col min="19" max="19" width="8.125" style="246" customWidth="1"/>
    <col min="20" max="25" width="2.75" style="246" customWidth="1"/>
    <col min="26" max="16384" width="9" style="246"/>
  </cols>
  <sheetData>
    <row r="1" spans="1:25" s="232" customFormat="1" ht="18.75" customHeight="1">
      <c r="B1" s="5"/>
      <c r="C1" s="231" t="s">
        <v>44</v>
      </c>
    </row>
    <row r="2" spans="1:25" s="232" customFormat="1" ht="6.75" customHeight="1">
      <c r="S2" s="233"/>
      <c r="T2" s="233"/>
      <c r="U2" s="233"/>
      <c r="V2" s="233"/>
      <c r="W2" s="233"/>
      <c r="X2" s="233"/>
      <c r="Y2" s="233"/>
    </row>
    <row r="3" spans="1:25" s="232" customFormat="1" ht="12">
      <c r="H3" s="234" t="s">
        <v>45</v>
      </c>
      <c r="I3" s="234"/>
      <c r="J3" s="234"/>
      <c r="K3" s="235" t="s">
        <v>46</v>
      </c>
      <c r="L3" s="236" t="s">
        <v>47</v>
      </c>
      <c r="M3" s="236"/>
      <c r="N3" s="237"/>
      <c r="O3" s="237"/>
      <c r="Q3" s="238" t="s">
        <v>11</v>
      </c>
      <c r="R3" s="238"/>
      <c r="S3" s="239" t="s">
        <v>2</v>
      </c>
      <c r="T3" s="239" t="str">
        <f>IF(第6表_サービス利用票!AN6="","",第6表_サービス利用票!AN6)</f>
        <v/>
      </c>
      <c r="U3" s="239" t="s">
        <v>3</v>
      </c>
      <c r="V3" s="240" t="str">
        <f>IF(第6表_サービス利用票!AP6="","",第6表_サービス利用票!AP6)</f>
        <v/>
      </c>
      <c r="W3" s="240" t="s">
        <v>4</v>
      </c>
      <c r="X3" s="240" t="str">
        <f>IF(第6表_サービス利用票!AR6="","",第6表_サービス利用票!AR6)</f>
        <v/>
      </c>
      <c r="Y3" s="4" t="s">
        <v>12</v>
      </c>
    </row>
    <row r="4" spans="1:25" s="232" customFormat="1" ht="13.5" customHeight="1">
      <c r="H4" s="234"/>
      <c r="I4" s="234"/>
      <c r="J4" s="234"/>
      <c r="K4" s="235"/>
      <c r="L4" s="236"/>
      <c r="M4" s="236"/>
      <c r="N4" s="237"/>
      <c r="O4" s="237"/>
      <c r="Q4" s="239"/>
      <c r="R4" s="239"/>
      <c r="S4" s="239"/>
      <c r="T4" s="239"/>
      <c r="U4" s="241" t="s">
        <v>48</v>
      </c>
      <c r="V4" s="242">
        <f>IF(第6表_サービス利用票!P3="","",第6表_サービス利用票!P3)</f>
        <v>1</v>
      </c>
      <c r="W4" s="243" t="s">
        <v>49</v>
      </c>
      <c r="X4" s="243"/>
      <c r="Y4" s="244" t="s">
        <v>50</v>
      </c>
    </row>
    <row r="5" spans="1:25" ht="14.25" thickBot="1">
      <c r="A5" s="245" t="s">
        <v>51</v>
      </c>
      <c r="B5" s="245"/>
      <c r="K5" s="247"/>
      <c r="L5" s="248" t="s">
        <v>52</v>
      </c>
      <c r="M5" s="248"/>
      <c r="N5" s="249" t="str">
        <f>第6表_サービス利用票!D8&amp;第6表_サービス利用票!E8&amp;第6表_サービス利用票!F8&amp;第6表_サービス利用票!G8&amp;第6表_サービス利用票!H8&amp;第6表_サービス利用票!I8&amp;第6表_サービス利用票!J8&amp;第6表_サービス利用票!K8&amp;第6表_サービス利用票!L8&amp;第6表_サービス利用票!M8</f>
        <v/>
      </c>
      <c r="O5" s="249"/>
      <c r="Q5" s="250" t="s">
        <v>53</v>
      </c>
      <c r="R5" s="250"/>
      <c r="S5" s="251" t="str">
        <f>IF(第6表_サービス利用票!Q9="","",第6表_サービス利用票!Q9)</f>
        <v/>
      </c>
      <c r="T5" s="251"/>
      <c r="U5" s="251"/>
      <c r="V5" s="251"/>
      <c r="W5" s="252"/>
      <c r="X5" s="252"/>
    </row>
    <row r="6" spans="1:25" ht="13.5" customHeight="1">
      <c r="A6" s="253" t="s">
        <v>54</v>
      </c>
      <c r="B6" s="254" t="s">
        <v>55</v>
      </c>
      <c r="C6" s="255"/>
      <c r="D6" s="254" t="s">
        <v>56</v>
      </c>
      <c r="E6" s="255"/>
      <c r="F6" s="256" t="s">
        <v>57</v>
      </c>
      <c r="G6" s="257" t="s">
        <v>58</v>
      </c>
      <c r="H6" s="257" t="s">
        <v>59</v>
      </c>
      <c r="I6" s="257"/>
      <c r="J6" s="257" t="s">
        <v>60</v>
      </c>
      <c r="K6" s="256" t="s">
        <v>61</v>
      </c>
      <c r="L6" s="258" t="s">
        <v>62</v>
      </c>
      <c r="M6" s="258" t="s">
        <v>63</v>
      </c>
      <c r="N6" s="258" t="s">
        <v>64</v>
      </c>
      <c r="O6" s="258" t="s">
        <v>65</v>
      </c>
      <c r="P6" s="256" t="s">
        <v>66</v>
      </c>
      <c r="Q6" s="259" t="s">
        <v>67</v>
      </c>
      <c r="R6" s="259" t="s">
        <v>68</v>
      </c>
      <c r="S6" s="256" t="s">
        <v>69</v>
      </c>
      <c r="T6" s="260" t="s">
        <v>70</v>
      </c>
      <c r="U6" s="261"/>
      <c r="V6" s="262"/>
      <c r="W6" s="260" t="s">
        <v>71</v>
      </c>
      <c r="X6" s="261"/>
      <c r="Y6" s="263"/>
    </row>
    <row r="7" spans="1:25" ht="13.5" customHeight="1">
      <c r="A7" s="264"/>
      <c r="B7" s="265"/>
      <c r="C7" s="266"/>
      <c r="D7" s="265"/>
      <c r="E7" s="266"/>
      <c r="F7" s="267"/>
      <c r="G7" s="268"/>
      <c r="H7" s="269" t="s">
        <v>72</v>
      </c>
      <c r="I7" s="269" t="s">
        <v>58</v>
      </c>
      <c r="J7" s="268"/>
      <c r="K7" s="267"/>
      <c r="L7" s="270"/>
      <c r="M7" s="270"/>
      <c r="N7" s="270"/>
      <c r="O7" s="270"/>
      <c r="P7" s="267"/>
      <c r="Q7" s="271"/>
      <c r="R7" s="271"/>
      <c r="S7" s="267"/>
      <c r="T7" s="272"/>
      <c r="U7" s="273"/>
      <c r="V7" s="274"/>
      <c r="W7" s="272"/>
      <c r="X7" s="273"/>
      <c r="Y7" s="275"/>
    </row>
    <row r="8" spans="1:25" ht="18.75" customHeight="1">
      <c r="A8" s="276" t="str">
        <f>IF(第6表_サービス利用票!I17="","",第6表_サービス利用票!I17)</f>
        <v/>
      </c>
      <c r="B8" s="277"/>
      <c r="C8" s="278"/>
      <c r="D8" s="279" t="str">
        <f>IF(第6表_サービス利用票!D17="","",第6表_サービス利用票!D17)</f>
        <v/>
      </c>
      <c r="E8" s="280"/>
      <c r="F8" s="281"/>
      <c r="G8" s="282"/>
      <c r="H8" s="283"/>
      <c r="I8" s="284" t="str">
        <f t="shared" ref="I8:I24" si="0">IF(H8="","",G8*(H8/100))</f>
        <v/>
      </c>
      <c r="J8" s="283"/>
      <c r="K8" s="285" t="str">
        <f t="shared" ref="K8:K24" si="1">IF(G8="","",IF(I8="",G8*J8,I8*J8))</f>
        <v/>
      </c>
      <c r="L8" s="286"/>
      <c r="M8" s="285" t="str">
        <f t="shared" ref="M8:M24" si="2">IF(L8="","",K8-L8)</f>
        <v/>
      </c>
      <c r="N8" s="286"/>
      <c r="O8" s="285" t="str">
        <f t="shared" ref="O8:O24" si="3">IF(G8="","",IF(M8="",K8-N8,M8-N8))</f>
        <v/>
      </c>
      <c r="P8" s="287"/>
      <c r="Q8" s="285" t="str">
        <f>IF(O8="","",ROUNDDOWN(O8*P8,0))</f>
        <v/>
      </c>
      <c r="R8" s="283"/>
      <c r="S8" s="285" t="str">
        <f>IF(Q8="","",ROUNDDOWN(Q8*(R8/100),0))</f>
        <v/>
      </c>
      <c r="T8" s="288" t="str">
        <f>IF(Q8="","",Q8-S8)</f>
        <v/>
      </c>
      <c r="U8" s="289"/>
      <c r="V8" s="290"/>
      <c r="W8" s="288" t="str">
        <f>IF(N8="","",ROUNDDOWN(N8*P8,0))</f>
        <v/>
      </c>
      <c r="X8" s="289"/>
      <c r="Y8" s="291"/>
    </row>
    <row r="9" spans="1:25" ht="18.75" customHeight="1">
      <c r="A9" s="292" t="str">
        <f>IF(第6表_サービス利用票!I19="","",第6表_サービス利用票!I19)</f>
        <v/>
      </c>
      <c r="B9" s="277"/>
      <c r="C9" s="278"/>
      <c r="D9" s="279" t="str">
        <f>IF(第6表_サービス利用票!D19="","",第6表_サービス利用票!D19)</f>
        <v/>
      </c>
      <c r="E9" s="280"/>
      <c r="F9" s="293"/>
      <c r="G9" s="282"/>
      <c r="H9" s="283"/>
      <c r="I9" s="284" t="str">
        <f t="shared" si="0"/>
        <v/>
      </c>
      <c r="J9" s="283"/>
      <c r="K9" s="285" t="str">
        <f t="shared" si="1"/>
        <v/>
      </c>
      <c r="L9" s="286"/>
      <c r="M9" s="285" t="str">
        <f t="shared" si="2"/>
        <v/>
      </c>
      <c r="N9" s="286"/>
      <c r="O9" s="285" t="str">
        <f t="shared" si="3"/>
        <v/>
      </c>
      <c r="P9" s="287"/>
      <c r="Q9" s="285" t="str">
        <f t="shared" ref="Q9:Q24" si="4">IF(O9="","",ROUNDDOWN(O9*P9,0))</f>
        <v/>
      </c>
      <c r="R9" s="283"/>
      <c r="S9" s="285" t="str">
        <f t="shared" ref="S9:S24" si="5">IF(Q9="","",ROUNDDOWN(Q9*(R9/100),0))</f>
        <v/>
      </c>
      <c r="T9" s="288" t="str">
        <f t="shared" ref="T9:T24" si="6">IF(Q9="","",Q9-S9)</f>
        <v/>
      </c>
      <c r="U9" s="289"/>
      <c r="V9" s="290"/>
      <c r="W9" s="288" t="str">
        <f t="shared" ref="W9:W24" si="7">IF(N9="","",ROUNDDOWN(N9*P9,0))</f>
        <v/>
      </c>
      <c r="X9" s="289"/>
      <c r="Y9" s="291"/>
    </row>
    <row r="10" spans="1:25" ht="18.75" customHeight="1">
      <c r="A10" s="292" t="str">
        <f>IF(第6表_サービス利用票!I21="","",第6表_サービス利用票!I21)</f>
        <v/>
      </c>
      <c r="B10" s="277"/>
      <c r="C10" s="278"/>
      <c r="D10" s="279" t="str">
        <f>IF(第6表_サービス利用票!D21="","",第6表_サービス利用票!D21)</f>
        <v/>
      </c>
      <c r="E10" s="280"/>
      <c r="F10" s="293"/>
      <c r="G10" s="282"/>
      <c r="H10" s="283"/>
      <c r="I10" s="284" t="str">
        <f t="shared" si="0"/>
        <v/>
      </c>
      <c r="J10" s="283"/>
      <c r="K10" s="285" t="str">
        <f t="shared" si="1"/>
        <v/>
      </c>
      <c r="L10" s="286"/>
      <c r="M10" s="285" t="str">
        <f t="shared" si="2"/>
        <v/>
      </c>
      <c r="N10" s="286"/>
      <c r="O10" s="285" t="str">
        <f t="shared" si="3"/>
        <v/>
      </c>
      <c r="P10" s="287"/>
      <c r="Q10" s="285" t="str">
        <f t="shared" si="4"/>
        <v/>
      </c>
      <c r="R10" s="283"/>
      <c r="S10" s="285" t="str">
        <f t="shared" si="5"/>
        <v/>
      </c>
      <c r="T10" s="288" t="str">
        <f t="shared" si="6"/>
        <v/>
      </c>
      <c r="U10" s="289"/>
      <c r="V10" s="290"/>
      <c r="W10" s="288" t="str">
        <f t="shared" si="7"/>
        <v/>
      </c>
      <c r="X10" s="289"/>
      <c r="Y10" s="291"/>
    </row>
    <row r="11" spans="1:25" ht="18.75" customHeight="1">
      <c r="A11" s="292" t="str">
        <f>IF(第6表_サービス利用票!I23="","",第6表_サービス利用票!I23)</f>
        <v/>
      </c>
      <c r="B11" s="277"/>
      <c r="C11" s="278"/>
      <c r="D11" s="279" t="str">
        <f>IF(第6表_サービス利用票!D23="","",第6表_サービス利用票!D23)</f>
        <v/>
      </c>
      <c r="E11" s="280"/>
      <c r="F11" s="293"/>
      <c r="G11" s="282"/>
      <c r="H11" s="283"/>
      <c r="I11" s="284" t="str">
        <f t="shared" si="0"/>
        <v/>
      </c>
      <c r="J11" s="283"/>
      <c r="K11" s="285" t="str">
        <f t="shared" si="1"/>
        <v/>
      </c>
      <c r="L11" s="286"/>
      <c r="M11" s="285" t="str">
        <f t="shared" si="2"/>
        <v/>
      </c>
      <c r="N11" s="286"/>
      <c r="O11" s="285" t="str">
        <f t="shared" si="3"/>
        <v/>
      </c>
      <c r="P11" s="287"/>
      <c r="Q11" s="285" t="str">
        <f t="shared" si="4"/>
        <v/>
      </c>
      <c r="R11" s="283"/>
      <c r="S11" s="285" t="str">
        <f t="shared" si="5"/>
        <v/>
      </c>
      <c r="T11" s="288" t="str">
        <f t="shared" si="6"/>
        <v/>
      </c>
      <c r="U11" s="289"/>
      <c r="V11" s="290"/>
      <c r="W11" s="288" t="str">
        <f t="shared" si="7"/>
        <v/>
      </c>
      <c r="X11" s="289"/>
      <c r="Y11" s="291"/>
    </row>
    <row r="12" spans="1:25" ht="18.75" customHeight="1">
      <c r="A12" s="292" t="str">
        <f>IF(第6表_サービス利用票!I25="","",第6表_サービス利用票!I25)</f>
        <v/>
      </c>
      <c r="B12" s="277"/>
      <c r="C12" s="278"/>
      <c r="D12" s="279" t="str">
        <f>IF(第6表_サービス利用票!D25="","",第6表_サービス利用票!D25)</f>
        <v/>
      </c>
      <c r="E12" s="280"/>
      <c r="F12" s="293"/>
      <c r="G12" s="282"/>
      <c r="H12" s="283"/>
      <c r="I12" s="284" t="str">
        <f t="shared" si="0"/>
        <v/>
      </c>
      <c r="J12" s="283"/>
      <c r="K12" s="285" t="str">
        <f t="shared" si="1"/>
        <v/>
      </c>
      <c r="L12" s="286"/>
      <c r="M12" s="285" t="str">
        <f t="shared" si="2"/>
        <v/>
      </c>
      <c r="N12" s="286"/>
      <c r="O12" s="285" t="str">
        <f t="shared" si="3"/>
        <v/>
      </c>
      <c r="P12" s="287"/>
      <c r="Q12" s="285" t="str">
        <f t="shared" si="4"/>
        <v/>
      </c>
      <c r="R12" s="283"/>
      <c r="S12" s="285" t="str">
        <f t="shared" si="5"/>
        <v/>
      </c>
      <c r="T12" s="288" t="str">
        <f t="shared" si="6"/>
        <v/>
      </c>
      <c r="U12" s="289"/>
      <c r="V12" s="290"/>
      <c r="W12" s="288" t="str">
        <f t="shared" si="7"/>
        <v/>
      </c>
      <c r="X12" s="289"/>
      <c r="Y12" s="291"/>
    </row>
    <row r="13" spans="1:25" ht="18.75" customHeight="1">
      <c r="A13" s="292" t="str">
        <f>IF(第6表_サービス利用票!I27="","",第6表_サービス利用票!I27)</f>
        <v/>
      </c>
      <c r="B13" s="277"/>
      <c r="C13" s="278"/>
      <c r="D13" s="279" t="str">
        <f>IF(第6表_サービス利用票!D27="","",第6表_サービス利用票!D27)</f>
        <v/>
      </c>
      <c r="E13" s="280"/>
      <c r="F13" s="293"/>
      <c r="G13" s="282"/>
      <c r="H13" s="283"/>
      <c r="I13" s="284" t="str">
        <f t="shared" si="0"/>
        <v/>
      </c>
      <c r="J13" s="283"/>
      <c r="K13" s="285" t="str">
        <f t="shared" si="1"/>
        <v/>
      </c>
      <c r="L13" s="286"/>
      <c r="M13" s="285" t="str">
        <f t="shared" si="2"/>
        <v/>
      </c>
      <c r="N13" s="286"/>
      <c r="O13" s="285" t="str">
        <f t="shared" si="3"/>
        <v/>
      </c>
      <c r="P13" s="287"/>
      <c r="Q13" s="285" t="str">
        <f t="shared" si="4"/>
        <v/>
      </c>
      <c r="R13" s="283"/>
      <c r="S13" s="285" t="str">
        <f t="shared" si="5"/>
        <v/>
      </c>
      <c r="T13" s="288" t="str">
        <f t="shared" si="6"/>
        <v/>
      </c>
      <c r="U13" s="289"/>
      <c r="V13" s="290"/>
      <c r="W13" s="288" t="str">
        <f t="shared" si="7"/>
        <v/>
      </c>
      <c r="X13" s="289"/>
      <c r="Y13" s="291"/>
    </row>
    <row r="14" spans="1:25" ht="18.75" customHeight="1">
      <c r="A14" s="292" t="str">
        <f>IF(第6表_サービス利用票!I29="","",第6表_サービス利用票!I29)</f>
        <v/>
      </c>
      <c r="B14" s="277"/>
      <c r="C14" s="278"/>
      <c r="D14" s="279" t="str">
        <f>IF(第6表_サービス利用票!D29="","",第6表_サービス利用票!D29)</f>
        <v/>
      </c>
      <c r="E14" s="280"/>
      <c r="F14" s="293"/>
      <c r="G14" s="282"/>
      <c r="H14" s="283"/>
      <c r="I14" s="284" t="str">
        <f t="shared" si="0"/>
        <v/>
      </c>
      <c r="J14" s="283"/>
      <c r="K14" s="285" t="str">
        <f t="shared" si="1"/>
        <v/>
      </c>
      <c r="L14" s="286"/>
      <c r="M14" s="285" t="str">
        <f t="shared" si="2"/>
        <v/>
      </c>
      <c r="N14" s="286"/>
      <c r="O14" s="285" t="str">
        <f t="shared" si="3"/>
        <v/>
      </c>
      <c r="P14" s="287"/>
      <c r="Q14" s="285" t="str">
        <f t="shared" si="4"/>
        <v/>
      </c>
      <c r="R14" s="283"/>
      <c r="S14" s="285" t="str">
        <f t="shared" si="5"/>
        <v/>
      </c>
      <c r="T14" s="288" t="str">
        <f t="shared" si="6"/>
        <v/>
      </c>
      <c r="U14" s="289"/>
      <c r="V14" s="290"/>
      <c r="W14" s="288" t="str">
        <f t="shared" si="7"/>
        <v/>
      </c>
      <c r="X14" s="289"/>
      <c r="Y14" s="291"/>
    </row>
    <row r="15" spans="1:25" ht="18.75" customHeight="1">
      <c r="A15" s="292" t="str">
        <f>IF(第6表_サービス利用票!I31="","",第6表_サービス利用票!I31)</f>
        <v/>
      </c>
      <c r="B15" s="277"/>
      <c r="C15" s="278"/>
      <c r="D15" s="279" t="str">
        <f>IF(第6表_サービス利用票!D31="","",第6表_サービス利用票!D31)</f>
        <v/>
      </c>
      <c r="E15" s="280"/>
      <c r="F15" s="293"/>
      <c r="G15" s="282"/>
      <c r="H15" s="283"/>
      <c r="I15" s="284" t="str">
        <f t="shared" si="0"/>
        <v/>
      </c>
      <c r="J15" s="283"/>
      <c r="K15" s="285" t="str">
        <f t="shared" si="1"/>
        <v/>
      </c>
      <c r="L15" s="286"/>
      <c r="M15" s="285" t="str">
        <f t="shared" si="2"/>
        <v/>
      </c>
      <c r="N15" s="286"/>
      <c r="O15" s="285" t="str">
        <f t="shared" si="3"/>
        <v/>
      </c>
      <c r="P15" s="287"/>
      <c r="Q15" s="285" t="str">
        <f t="shared" si="4"/>
        <v/>
      </c>
      <c r="R15" s="283"/>
      <c r="S15" s="285" t="str">
        <f t="shared" si="5"/>
        <v/>
      </c>
      <c r="T15" s="288" t="str">
        <f t="shared" si="6"/>
        <v/>
      </c>
      <c r="U15" s="289"/>
      <c r="V15" s="290"/>
      <c r="W15" s="288" t="str">
        <f t="shared" si="7"/>
        <v/>
      </c>
      <c r="X15" s="289"/>
      <c r="Y15" s="291"/>
    </row>
    <row r="16" spans="1:25" ht="18.75" customHeight="1">
      <c r="A16" s="292" t="str">
        <f>IF(第6表_サービス利用票!I33="","",第6表_サービス利用票!I33)</f>
        <v/>
      </c>
      <c r="B16" s="277"/>
      <c r="C16" s="278"/>
      <c r="D16" s="279" t="str">
        <f>IF(第6表_サービス利用票!D33="","",第6表_サービス利用票!D33)</f>
        <v/>
      </c>
      <c r="E16" s="280"/>
      <c r="F16" s="293"/>
      <c r="G16" s="282"/>
      <c r="H16" s="283"/>
      <c r="I16" s="284" t="str">
        <f t="shared" si="0"/>
        <v/>
      </c>
      <c r="J16" s="283"/>
      <c r="K16" s="285" t="str">
        <f t="shared" si="1"/>
        <v/>
      </c>
      <c r="L16" s="286"/>
      <c r="M16" s="285" t="str">
        <f t="shared" si="2"/>
        <v/>
      </c>
      <c r="N16" s="286"/>
      <c r="O16" s="285" t="str">
        <f t="shared" si="3"/>
        <v/>
      </c>
      <c r="P16" s="287"/>
      <c r="Q16" s="285" t="str">
        <f t="shared" si="4"/>
        <v/>
      </c>
      <c r="R16" s="283"/>
      <c r="S16" s="285" t="str">
        <f t="shared" si="5"/>
        <v/>
      </c>
      <c r="T16" s="288" t="str">
        <f t="shared" si="6"/>
        <v/>
      </c>
      <c r="U16" s="289"/>
      <c r="V16" s="290"/>
      <c r="W16" s="288" t="str">
        <f t="shared" si="7"/>
        <v/>
      </c>
      <c r="X16" s="289"/>
      <c r="Y16" s="291"/>
    </row>
    <row r="17" spans="1:25" ht="18.75" customHeight="1">
      <c r="A17" s="292" t="str">
        <f>IF(第6表_サービス利用票!I35="","",第6表_サービス利用票!I35)</f>
        <v/>
      </c>
      <c r="B17" s="277"/>
      <c r="C17" s="278"/>
      <c r="D17" s="279" t="str">
        <f>IF(第6表_サービス利用票!D35="","",第6表_サービス利用票!D35)</f>
        <v/>
      </c>
      <c r="E17" s="280"/>
      <c r="F17" s="293"/>
      <c r="G17" s="282"/>
      <c r="H17" s="283"/>
      <c r="I17" s="284" t="str">
        <f t="shared" si="0"/>
        <v/>
      </c>
      <c r="J17" s="283"/>
      <c r="K17" s="285" t="str">
        <f t="shared" si="1"/>
        <v/>
      </c>
      <c r="L17" s="286"/>
      <c r="M17" s="285" t="str">
        <f t="shared" si="2"/>
        <v/>
      </c>
      <c r="N17" s="286"/>
      <c r="O17" s="285" t="str">
        <f t="shared" si="3"/>
        <v/>
      </c>
      <c r="P17" s="287"/>
      <c r="Q17" s="285" t="str">
        <f t="shared" si="4"/>
        <v/>
      </c>
      <c r="R17" s="283"/>
      <c r="S17" s="285" t="str">
        <f t="shared" si="5"/>
        <v/>
      </c>
      <c r="T17" s="288" t="str">
        <f t="shared" si="6"/>
        <v/>
      </c>
      <c r="U17" s="289"/>
      <c r="V17" s="290"/>
      <c r="W17" s="288" t="str">
        <f t="shared" si="7"/>
        <v/>
      </c>
      <c r="X17" s="289"/>
      <c r="Y17" s="291"/>
    </row>
    <row r="18" spans="1:25" ht="18.75" customHeight="1">
      <c r="A18" s="292" t="str">
        <f>IF(第6表_サービス利用票!I37="","",第6表_サービス利用票!I37)</f>
        <v/>
      </c>
      <c r="B18" s="277"/>
      <c r="C18" s="278"/>
      <c r="D18" s="279" t="str">
        <f>IF(第6表_サービス利用票!D37="","",第6表_サービス利用票!D37)</f>
        <v/>
      </c>
      <c r="E18" s="280"/>
      <c r="F18" s="293"/>
      <c r="G18" s="282"/>
      <c r="H18" s="283"/>
      <c r="I18" s="284" t="str">
        <f t="shared" si="0"/>
        <v/>
      </c>
      <c r="J18" s="283"/>
      <c r="K18" s="285" t="str">
        <f t="shared" si="1"/>
        <v/>
      </c>
      <c r="L18" s="286"/>
      <c r="M18" s="285" t="str">
        <f t="shared" si="2"/>
        <v/>
      </c>
      <c r="N18" s="286"/>
      <c r="O18" s="285" t="str">
        <f t="shared" si="3"/>
        <v/>
      </c>
      <c r="P18" s="287"/>
      <c r="Q18" s="285" t="str">
        <f t="shared" si="4"/>
        <v/>
      </c>
      <c r="R18" s="283"/>
      <c r="S18" s="285" t="str">
        <f t="shared" si="5"/>
        <v/>
      </c>
      <c r="T18" s="288" t="str">
        <f t="shared" si="6"/>
        <v/>
      </c>
      <c r="U18" s="289"/>
      <c r="V18" s="290"/>
      <c r="W18" s="288" t="str">
        <f t="shared" si="7"/>
        <v/>
      </c>
      <c r="X18" s="289"/>
      <c r="Y18" s="291"/>
    </row>
    <row r="19" spans="1:25" ht="18.75" customHeight="1">
      <c r="A19" s="292" t="str">
        <f>IF(第6表_サービス利用票!I39="","",第6表_サービス利用票!I39)</f>
        <v/>
      </c>
      <c r="B19" s="277"/>
      <c r="C19" s="278"/>
      <c r="D19" s="279" t="str">
        <f>IF(第6表_サービス利用票!D39="","",第6表_サービス利用票!D39)</f>
        <v/>
      </c>
      <c r="E19" s="280"/>
      <c r="F19" s="293"/>
      <c r="G19" s="282"/>
      <c r="H19" s="283"/>
      <c r="I19" s="284" t="str">
        <f t="shared" si="0"/>
        <v/>
      </c>
      <c r="J19" s="283"/>
      <c r="K19" s="285" t="str">
        <f t="shared" si="1"/>
        <v/>
      </c>
      <c r="L19" s="286"/>
      <c r="M19" s="285" t="str">
        <f t="shared" si="2"/>
        <v/>
      </c>
      <c r="N19" s="286"/>
      <c r="O19" s="285" t="str">
        <f t="shared" si="3"/>
        <v/>
      </c>
      <c r="P19" s="287"/>
      <c r="Q19" s="285" t="str">
        <f t="shared" si="4"/>
        <v/>
      </c>
      <c r="R19" s="283"/>
      <c r="S19" s="285" t="str">
        <f t="shared" si="5"/>
        <v/>
      </c>
      <c r="T19" s="288" t="str">
        <f t="shared" si="6"/>
        <v/>
      </c>
      <c r="U19" s="289"/>
      <c r="V19" s="290"/>
      <c r="W19" s="288" t="str">
        <f t="shared" si="7"/>
        <v/>
      </c>
      <c r="X19" s="289"/>
      <c r="Y19" s="291"/>
    </row>
    <row r="20" spans="1:25" ht="18.75" customHeight="1">
      <c r="A20" s="292" t="str">
        <f>IF(第6表_サービス利用票!I41="","",第6表_サービス利用票!I41)</f>
        <v/>
      </c>
      <c r="B20" s="277"/>
      <c r="C20" s="278"/>
      <c r="D20" s="279" t="str">
        <f>IF(第6表_サービス利用票!D41="","",第6表_サービス利用票!D41)</f>
        <v/>
      </c>
      <c r="E20" s="280"/>
      <c r="F20" s="293"/>
      <c r="G20" s="282"/>
      <c r="H20" s="283"/>
      <c r="I20" s="284" t="str">
        <f t="shared" si="0"/>
        <v/>
      </c>
      <c r="J20" s="283"/>
      <c r="K20" s="285" t="str">
        <f t="shared" si="1"/>
        <v/>
      </c>
      <c r="L20" s="286"/>
      <c r="M20" s="285" t="str">
        <f t="shared" si="2"/>
        <v/>
      </c>
      <c r="N20" s="286"/>
      <c r="O20" s="285" t="str">
        <f t="shared" si="3"/>
        <v/>
      </c>
      <c r="P20" s="287"/>
      <c r="Q20" s="285" t="str">
        <f t="shared" si="4"/>
        <v/>
      </c>
      <c r="R20" s="283"/>
      <c r="S20" s="285" t="str">
        <f t="shared" si="5"/>
        <v/>
      </c>
      <c r="T20" s="288" t="str">
        <f t="shared" si="6"/>
        <v/>
      </c>
      <c r="U20" s="289"/>
      <c r="V20" s="290"/>
      <c r="W20" s="288" t="str">
        <f t="shared" si="7"/>
        <v/>
      </c>
      <c r="X20" s="289"/>
      <c r="Y20" s="291"/>
    </row>
    <row r="21" spans="1:25" ht="18.75" customHeight="1">
      <c r="A21" s="292" t="str">
        <f>IF(第6表_サービス利用票!I43="","",第6表_サービス利用票!I43)</f>
        <v/>
      </c>
      <c r="B21" s="277"/>
      <c r="C21" s="278"/>
      <c r="D21" s="279" t="str">
        <f>IF(第6表_サービス利用票!D43="","",第6表_サービス利用票!D43)</f>
        <v/>
      </c>
      <c r="E21" s="280"/>
      <c r="F21" s="293"/>
      <c r="G21" s="282"/>
      <c r="H21" s="283"/>
      <c r="I21" s="284" t="str">
        <f t="shared" si="0"/>
        <v/>
      </c>
      <c r="J21" s="283"/>
      <c r="K21" s="285" t="str">
        <f t="shared" si="1"/>
        <v/>
      </c>
      <c r="L21" s="286"/>
      <c r="M21" s="285" t="str">
        <f t="shared" si="2"/>
        <v/>
      </c>
      <c r="N21" s="286"/>
      <c r="O21" s="285" t="str">
        <f t="shared" si="3"/>
        <v/>
      </c>
      <c r="P21" s="287"/>
      <c r="Q21" s="285" t="str">
        <f t="shared" si="4"/>
        <v/>
      </c>
      <c r="R21" s="283"/>
      <c r="S21" s="285" t="str">
        <f t="shared" si="5"/>
        <v/>
      </c>
      <c r="T21" s="288" t="str">
        <f t="shared" si="6"/>
        <v/>
      </c>
      <c r="U21" s="289"/>
      <c r="V21" s="290"/>
      <c r="W21" s="288" t="str">
        <f t="shared" si="7"/>
        <v/>
      </c>
      <c r="X21" s="289"/>
      <c r="Y21" s="291"/>
    </row>
    <row r="22" spans="1:25" ht="18.75" customHeight="1">
      <c r="A22" s="294"/>
      <c r="B22" s="277"/>
      <c r="C22" s="278"/>
      <c r="D22" s="295"/>
      <c r="E22" s="296"/>
      <c r="F22" s="293"/>
      <c r="G22" s="282"/>
      <c r="H22" s="283"/>
      <c r="I22" s="284" t="str">
        <f t="shared" si="0"/>
        <v/>
      </c>
      <c r="J22" s="283"/>
      <c r="K22" s="285" t="str">
        <f t="shared" si="1"/>
        <v/>
      </c>
      <c r="L22" s="286"/>
      <c r="M22" s="285" t="str">
        <f t="shared" si="2"/>
        <v/>
      </c>
      <c r="N22" s="286"/>
      <c r="O22" s="285" t="str">
        <f t="shared" si="3"/>
        <v/>
      </c>
      <c r="P22" s="287"/>
      <c r="Q22" s="285" t="str">
        <f t="shared" si="4"/>
        <v/>
      </c>
      <c r="R22" s="283"/>
      <c r="S22" s="285" t="str">
        <f t="shared" si="5"/>
        <v/>
      </c>
      <c r="T22" s="288" t="str">
        <f t="shared" si="6"/>
        <v/>
      </c>
      <c r="U22" s="289"/>
      <c r="V22" s="290"/>
      <c r="W22" s="288" t="str">
        <f t="shared" si="7"/>
        <v/>
      </c>
      <c r="X22" s="289"/>
      <c r="Y22" s="291"/>
    </row>
    <row r="23" spans="1:25" ht="18.75" customHeight="1">
      <c r="A23" s="294"/>
      <c r="B23" s="277"/>
      <c r="C23" s="278"/>
      <c r="D23" s="295"/>
      <c r="E23" s="296"/>
      <c r="F23" s="293"/>
      <c r="G23" s="282"/>
      <c r="H23" s="283"/>
      <c r="I23" s="284" t="str">
        <f t="shared" si="0"/>
        <v/>
      </c>
      <c r="J23" s="283"/>
      <c r="K23" s="285" t="str">
        <f t="shared" si="1"/>
        <v/>
      </c>
      <c r="L23" s="286"/>
      <c r="M23" s="285" t="str">
        <f t="shared" si="2"/>
        <v/>
      </c>
      <c r="N23" s="286"/>
      <c r="O23" s="285" t="str">
        <f t="shared" si="3"/>
        <v/>
      </c>
      <c r="P23" s="287"/>
      <c r="Q23" s="285" t="str">
        <f t="shared" si="4"/>
        <v/>
      </c>
      <c r="R23" s="283"/>
      <c r="S23" s="285" t="str">
        <f t="shared" si="5"/>
        <v/>
      </c>
      <c r="T23" s="288" t="str">
        <f t="shared" si="6"/>
        <v/>
      </c>
      <c r="U23" s="289"/>
      <c r="V23" s="290"/>
      <c r="W23" s="288" t="str">
        <f t="shared" si="7"/>
        <v/>
      </c>
      <c r="X23" s="289"/>
      <c r="Y23" s="291"/>
    </row>
    <row r="24" spans="1:25" ht="18.75" customHeight="1" thickBot="1">
      <c r="A24" s="297"/>
      <c r="B24" s="298"/>
      <c r="C24" s="299"/>
      <c r="D24" s="300"/>
      <c r="E24" s="301"/>
      <c r="F24" s="302"/>
      <c r="G24" s="303"/>
      <c r="H24" s="304"/>
      <c r="I24" s="305" t="str">
        <f t="shared" si="0"/>
        <v/>
      </c>
      <c r="J24" s="304"/>
      <c r="K24" s="306" t="str">
        <f t="shared" si="1"/>
        <v/>
      </c>
      <c r="L24" s="307"/>
      <c r="M24" s="306" t="str">
        <f t="shared" si="2"/>
        <v/>
      </c>
      <c r="N24" s="307"/>
      <c r="O24" s="306" t="str">
        <f t="shared" si="3"/>
        <v/>
      </c>
      <c r="P24" s="308"/>
      <c r="Q24" s="306" t="str">
        <f t="shared" si="4"/>
        <v/>
      </c>
      <c r="R24" s="304"/>
      <c r="S24" s="306" t="str">
        <f t="shared" si="5"/>
        <v/>
      </c>
      <c r="T24" s="309" t="str">
        <f t="shared" si="6"/>
        <v/>
      </c>
      <c r="U24" s="310"/>
      <c r="V24" s="311"/>
      <c r="W24" s="309" t="str">
        <f t="shared" si="7"/>
        <v/>
      </c>
      <c r="X24" s="310"/>
      <c r="Y24" s="312"/>
    </row>
    <row r="25" spans="1:25" ht="18.75" customHeight="1" thickTop="1" thickBot="1">
      <c r="A25" s="313"/>
      <c r="B25" s="314"/>
      <c r="C25" s="314"/>
      <c r="D25" s="314"/>
      <c r="E25" s="315"/>
      <c r="F25" s="316" t="s">
        <v>73</v>
      </c>
      <c r="G25" s="317"/>
      <c r="H25" s="318" t="str">
        <f>IF(第6表_サービス利用票!Z11="","",第6表_サービス利用票!Z11)</f>
        <v/>
      </c>
      <c r="I25" s="319"/>
      <c r="J25" s="320" t="s">
        <v>38</v>
      </c>
      <c r="K25" s="321">
        <f>SUM(K8:K24)</f>
        <v>0</v>
      </c>
      <c r="L25" s="321">
        <f>SUM(L8:L24)</f>
        <v>0</v>
      </c>
      <c r="M25" s="321">
        <f>SUM(M8:M24)</f>
        <v>0</v>
      </c>
      <c r="N25" s="321">
        <f>SUM(N8:N24)</f>
        <v>0</v>
      </c>
      <c r="O25" s="321">
        <f>SUM(O8:O24)</f>
        <v>0</v>
      </c>
      <c r="P25" s="322"/>
      <c r="Q25" s="321">
        <f>SUM(Q8:Q24)</f>
        <v>0</v>
      </c>
      <c r="R25" s="322"/>
      <c r="S25" s="321">
        <f>SUM(S8:S24)</f>
        <v>0</v>
      </c>
      <c r="T25" s="318">
        <f>SUM(T8:V24)</f>
        <v>0</v>
      </c>
      <c r="U25" s="323"/>
      <c r="V25" s="319"/>
      <c r="W25" s="318">
        <f>SUM(W8:Y24)</f>
        <v>0</v>
      </c>
      <c r="X25" s="323"/>
      <c r="Y25" s="324"/>
    </row>
    <row r="26" spans="1:25" ht="6" customHeight="1"/>
    <row r="27" spans="1:25" ht="12.75" thickBot="1">
      <c r="A27" s="325" t="s">
        <v>74</v>
      </c>
    </row>
    <row r="28" spans="1:25" ht="18.75" customHeight="1">
      <c r="A28" s="326" t="s">
        <v>75</v>
      </c>
      <c r="B28" s="327"/>
      <c r="C28" s="328"/>
      <c r="D28" s="329" t="s">
        <v>76</v>
      </c>
      <c r="E28" s="330"/>
      <c r="F28" s="331" t="s">
        <v>77</v>
      </c>
      <c r="G28" s="329" t="s">
        <v>78</v>
      </c>
      <c r="H28" s="330"/>
      <c r="I28" s="332" t="s">
        <v>75</v>
      </c>
      <c r="J28" s="333"/>
      <c r="K28" s="333"/>
      <c r="L28" s="334"/>
      <c r="M28" s="335" t="s">
        <v>79</v>
      </c>
      <c r="N28" s="331" t="s">
        <v>77</v>
      </c>
      <c r="O28" s="329" t="s">
        <v>80</v>
      </c>
      <c r="P28" s="336"/>
    </row>
    <row r="29" spans="1:25" ht="12.75" customHeight="1">
      <c r="A29" s="337" t="s">
        <v>81</v>
      </c>
      <c r="B29" s="338"/>
      <c r="C29" s="339"/>
      <c r="D29" s="340"/>
      <c r="E29" s="341"/>
      <c r="F29" s="286"/>
      <c r="G29" s="342"/>
      <c r="H29" s="343"/>
      <c r="I29" s="337" t="s">
        <v>82</v>
      </c>
      <c r="J29" s="338"/>
      <c r="K29" s="338"/>
      <c r="L29" s="339"/>
      <c r="M29" s="286"/>
      <c r="N29" s="286"/>
      <c r="O29" s="342"/>
      <c r="P29" s="344"/>
    </row>
    <row r="30" spans="1:25" ht="12.75" customHeight="1">
      <c r="A30" s="337" t="s">
        <v>83</v>
      </c>
      <c r="B30" s="338"/>
      <c r="C30" s="339"/>
      <c r="D30" s="340"/>
      <c r="E30" s="341"/>
      <c r="F30" s="286"/>
      <c r="G30" s="342"/>
      <c r="H30" s="343"/>
      <c r="I30" s="345" t="s">
        <v>84</v>
      </c>
      <c r="J30" s="346"/>
      <c r="K30" s="346"/>
      <c r="L30" s="347"/>
      <c r="M30" s="286"/>
      <c r="N30" s="286"/>
      <c r="O30" s="342"/>
      <c r="P30" s="344"/>
    </row>
    <row r="31" spans="1:25" ht="12.75" customHeight="1">
      <c r="A31" s="337" t="s">
        <v>85</v>
      </c>
      <c r="B31" s="338"/>
      <c r="C31" s="339"/>
      <c r="D31" s="340"/>
      <c r="E31" s="341"/>
      <c r="F31" s="286"/>
      <c r="G31" s="342"/>
      <c r="H31" s="343"/>
      <c r="I31" s="345" t="s">
        <v>86</v>
      </c>
      <c r="J31" s="346"/>
      <c r="K31" s="346"/>
      <c r="L31" s="347"/>
      <c r="M31" s="286"/>
      <c r="N31" s="286"/>
      <c r="O31" s="342"/>
      <c r="P31" s="344"/>
    </row>
    <row r="32" spans="1:25" ht="12.75" customHeight="1">
      <c r="A32" s="337" t="s">
        <v>87</v>
      </c>
      <c r="B32" s="338"/>
      <c r="C32" s="339"/>
      <c r="D32" s="340"/>
      <c r="E32" s="341"/>
      <c r="F32" s="286"/>
      <c r="G32" s="342"/>
      <c r="H32" s="343"/>
      <c r="I32" s="345" t="s">
        <v>88</v>
      </c>
      <c r="J32" s="346"/>
      <c r="K32" s="346"/>
      <c r="L32" s="347"/>
      <c r="M32" s="286"/>
      <c r="N32" s="286"/>
      <c r="O32" s="342"/>
      <c r="P32" s="344"/>
    </row>
    <row r="33" spans="1:16" ht="12.75" customHeight="1">
      <c r="A33" s="337" t="s">
        <v>89</v>
      </c>
      <c r="B33" s="338"/>
      <c r="C33" s="339"/>
      <c r="D33" s="340"/>
      <c r="E33" s="341"/>
      <c r="F33" s="286"/>
      <c r="G33" s="342"/>
      <c r="H33" s="343"/>
      <c r="I33" s="345" t="s">
        <v>90</v>
      </c>
      <c r="J33" s="346"/>
      <c r="K33" s="346"/>
      <c r="L33" s="347"/>
      <c r="M33" s="286"/>
      <c r="N33" s="286"/>
      <c r="O33" s="342"/>
      <c r="P33" s="344"/>
    </row>
    <row r="34" spans="1:16" ht="12.75" customHeight="1">
      <c r="A34" s="337" t="s">
        <v>91</v>
      </c>
      <c r="B34" s="338"/>
      <c r="C34" s="339"/>
      <c r="D34" s="340"/>
      <c r="E34" s="341"/>
      <c r="F34" s="286"/>
      <c r="G34" s="342"/>
      <c r="H34" s="343"/>
      <c r="I34" s="345" t="s">
        <v>92</v>
      </c>
      <c r="J34" s="346"/>
      <c r="K34" s="346"/>
      <c r="L34" s="347"/>
      <c r="M34" s="286"/>
      <c r="N34" s="286"/>
      <c r="O34" s="342"/>
      <c r="P34" s="344"/>
    </row>
    <row r="35" spans="1:16" ht="12.75" customHeight="1" thickBot="1">
      <c r="A35" s="337" t="s">
        <v>93</v>
      </c>
      <c r="B35" s="338"/>
      <c r="C35" s="339"/>
      <c r="D35" s="340"/>
      <c r="E35" s="341"/>
      <c r="F35" s="286"/>
      <c r="G35" s="342"/>
      <c r="H35" s="343"/>
      <c r="I35" s="348" t="s">
        <v>94</v>
      </c>
      <c r="J35" s="349"/>
      <c r="K35" s="349"/>
      <c r="L35" s="350"/>
      <c r="M35" s="307"/>
      <c r="N35" s="307"/>
      <c r="O35" s="351"/>
      <c r="P35" s="352"/>
    </row>
    <row r="36" spans="1:16" ht="12.75" customHeight="1" thickTop="1" thickBot="1">
      <c r="A36" s="353" t="s">
        <v>95</v>
      </c>
      <c r="B36" s="354"/>
      <c r="C36" s="355"/>
      <c r="D36" s="356"/>
      <c r="E36" s="357"/>
      <c r="F36" s="358"/>
      <c r="G36" s="359"/>
      <c r="H36" s="360"/>
      <c r="I36" s="361" t="s">
        <v>38</v>
      </c>
      <c r="J36" s="362"/>
      <c r="K36" s="362"/>
      <c r="L36" s="363"/>
      <c r="M36" s="364"/>
      <c r="N36" s="365"/>
      <c r="O36" s="366"/>
      <c r="P36" s="367"/>
    </row>
    <row r="37" spans="1:16" ht="4.5" hidden="1" customHeight="1" thickBot="1">
      <c r="H37" s="368"/>
      <c r="I37" s="314"/>
      <c r="J37" s="314"/>
      <c r="K37" s="314"/>
      <c r="L37" s="314"/>
      <c r="M37" s="314"/>
      <c r="N37" s="314"/>
      <c r="O37" s="369"/>
    </row>
    <row r="38" spans="1:16" ht="4.5" customHeight="1">
      <c r="H38" s="370"/>
      <c r="I38" s="370"/>
      <c r="J38" s="370"/>
      <c r="K38" s="370"/>
      <c r="L38" s="370"/>
      <c r="M38" s="370"/>
      <c r="N38" s="370"/>
      <c r="O38" s="370"/>
    </row>
    <row r="39" spans="1:16" ht="4.5" customHeight="1">
      <c r="H39" s="370"/>
      <c r="I39" s="370"/>
      <c r="J39" s="370"/>
      <c r="K39" s="370"/>
      <c r="L39" s="370"/>
      <c r="M39" s="370"/>
      <c r="N39" s="370"/>
      <c r="O39" s="370"/>
    </row>
    <row r="40" spans="1:16" ht="12">
      <c r="A40" s="325" t="s">
        <v>96</v>
      </c>
    </row>
    <row r="41" spans="1:16" ht="15" customHeight="1">
      <c r="A41" s="269" t="s">
        <v>97</v>
      </c>
      <c r="B41" s="268" t="s">
        <v>98</v>
      </c>
      <c r="C41" s="268"/>
      <c r="D41" s="268"/>
      <c r="E41" s="268" t="s">
        <v>99</v>
      </c>
      <c r="F41" s="268"/>
      <c r="G41" s="268"/>
    </row>
    <row r="42" spans="1:16" ht="15" customHeight="1">
      <c r="A42" s="283"/>
      <c r="B42" s="371"/>
      <c r="C42" s="371"/>
      <c r="D42" s="371"/>
      <c r="E42" s="371"/>
      <c r="F42" s="371"/>
      <c r="G42" s="371"/>
    </row>
  </sheetData>
  <sheetProtection password="DC17" sheet="1"/>
  <mergeCells count="126">
    <mergeCell ref="A36:C36"/>
    <mergeCell ref="H37:O37"/>
    <mergeCell ref="B41:D41"/>
    <mergeCell ref="E41:G41"/>
    <mergeCell ref="B42:D42"/>
    <mergeCell ref="E42:G42"/>
    <mergeCell ref="A33:C33"/>
    <mergeCell ref="I33:L33"/>
    <mergeCell ref="A34:C34"/>
    <mergeCell ref="I34:L34"/>
    <mergeCell ref="A35:C35"/>
    <mergeCell ref="I35:L35"/>
    <mergeCell ref="A30:C30"/>
    <mergeCell ref="I30:L30"/>
    <mergeCell ref="A31:C31"/>
    <mergeCell ref="I31:L31"/>
    <mergeCell ref="A32:C32"/>
    <mergeCell ref="I32:L32"/>
    <mergeCell ref="A28:C28"/>
    <mergeCell ref="D28:E28"/>
    <mergeCell ref="G28:H28"/>
    <mergeCell ref="I28:L28"/>
    <mergeCell ref="O28:P28"/>
    <mergeCell ref="A29:C29"/>
    <mergeCell ref="I29:L29"/>
    <mergeCell ref="B24:C24"/>
    <mergeCell ref="D24:E24"/>
    <mergeCell ref="T24:V24"/>
    <mergeCell ref="W24:Y24"/>
    <mergeCell ref="A25:E25"/>
    <mergeCell ref="F25:G25"/>
    <mergeCell ref="H25:I25"/>
    <mergeCell ref="T25:V25"/>
    <mergeCell ref="W25:Y25"/>
    <mergeCell ref="B22:C22"/>
    <mergeCell ref="D22:E22"/>
    <mergeCell ref="T22:V22"/>
    <mergeCell ref="W22:Y22"/>
    <mergeCell ref="B23:C23"/>
    <mergeCell ref="D23:E23"/>
    <mergeCell ref="T23:V23"/>
    <mergeCell ref="W23:Y23"/>
    <mergeCell ref="B20:C20"/>
    <mergeCell ref="D20:E20"/>
    <mergeCell ref="T20:V20"/>
    <mergeCell ref="W20:Y20"/>
    <mergeCell ref="B21:C21"/>
    <mergeCell ref="D21:E21"/>
    <mergeCell ref="T21:V21"/>
    <mergeCell ref="W21:Y21"/>
    <mergeCell ref="B18:C18"/>
    <mergeCell ref="D18:E18"/>
    <mergeCell ref="T18:V18"/>
    <mergeCell ref="W18:Y18"/>
    <mergeCell ref="B19:C19"/>
    <mergeCell ref="D19:E19"/>
    <mergeCell ref="T19:V19"/>
    <mergeCell ref="W19:Y19"/>
    <mergeCell ref="B16:C16"/>
    <mergeCell ref="D16:E16"/>
    <mergeCell ref="T16:V16"/>
    <mergeCell ref="W16:Y16"/>
    <mergeCell ref="B17:C17"/>
    <mergeCell ref="D17:E17"/>
    <mergeCell ref="T17:V17"/>
    <mergeCell ref="W17:Y17"/>
    <mergeCell ref="B14:C14"/>
    <mergeCell ref="D14:E14"/>
    <mergeCell ref="T14:V14"/>
    <mergeCell ref="W14:Y14"/>
    <mergeCell ref="B15:C15"/>
    <mergeCell ref="D15:E15"/>
    <mergeCell ref="T15:V15"/>
    <mergeCell ref="W15:Y15"/>
    <mergeCell ref="B12:C12"/>
    <mergeCell ref="D12:E12"/>
    <mergeCell ref="T12:V12"/>
    <mergeCell ref="W12:Y12"/>
    <mergeCell ref="B13:C13"/>
    <mergeCell ref="D13:E13"/>
    <mergeCell ref="T13:V13"/>
    <mergeCell ref="W13:Y13"/>
    <mergeCell ref="B10:C10"/>
    <mergeCell ref="D10:E10"/>
    <mergeCell ref="T10:V10"/>
    <mergeCell ref="W10:Y10"/>
    <mergeCell ref="B11:C11"/>
    <mergeCell ref="D11:E11"/>
    <mergeCell ref="T11:V11"/>
    <mergeCell ref="W11:Y11"/>
    <mergeCell ref="B8:C8"/>
    <mergeCell ref="D8:E8"/>
    <mergeCell ref="T8:V8"/>
    <mergeCell ref="W8:Y8"/>
    <mergeCell ref="B9:C9"/>
    <mergeCell ref="D9:E9"/>
    <mergeCell ref="T9:V9"/>
    <mergeCell ref="W9:Y9"/>
    <mergeCell ref="P6:P7"/>
    <mergeCell ref="Q6:Q7"/>
    <mergeCell ref="R6:R7"/>
    <mergeCell ref="S6:S7"/>
    <mergeCell ref="T6:V7"/>
    <mergeCell ref="W6:Y7"/>
    <mergeCell ref="J6:J7"/>
    <mergeCell ref="K6:K7"/>
    <mergeCell ref="L6:L7"/>
    <mergeCell ref="M6:M7"/>
    <mergeCell ref="N6:N7"/>
    <mergeCell ref="O6:O7"/>
    <mergeCell ref="L5:M5"/>
    <mergeCell ref="N5:O5"/>
    <mergeCell ref="Q5:R5"/>
    <mergeCell ref="S5:V5"/>
    <mergeCell ref="A6:A7"/>
    <mergeCell ref="B6:C7"/>
    <mergeCell ref="D6:E7"/>
    <mergeCell ref="F6:F7"/>
    <mergeCell ref="G6:G7"/>
    <mergeCell ref="H6:I6"/>
    <mergeCell ref="S2:Y2"/>
    <mergeCell ref="H3:J4"/>
    <mergeCell ref="K3:K4"/>
    <mergeCell ref="L3:M4"/>
    <mergeCell ref="Q3:R3"/>
    <mergeCell ref="W4:X4"/>
  </mergeCells>
  <phoneticPr fontId="2"/>
  <dataValidations count="3">
    <dataValidation type="list" allowBlank="1" showInputMessage="1" showErrorMessage="1" sqref="P8:P24">
      <formula1>"11.40,11.12,11.10,11.05,10.90,10.88,10.84,10.83,10.72,10.70,10.68,10.66,10.55,10.54,10.45,10.42,10.33,10.27,10.21,10.17,10.14,10.00"</formula1>
    </dataValidation>
    <dataValidation type="list" allowBlank="1" showInputMessage="1" showErrorMessage="1" sqref="R8:R24">
      <formula1>"80,90"</formula1>
    </dataValidation>
    <dataValidation type="list" allowBlank="1" showInputMessage="1" sqref="K3:K4">
      <formula1>"利用,提供"</formula1>
    </dataValidation>
  </dataValidations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第6表_サービス利用票</vt:lpstr>
      <vt:lpstr>サービス利用票・提供票別表</vt:lpstr>
      <vt:lpstr>サービス利用票・提供票別表!Print_Area</vt:lpstr>
      <vt:lpstr>第6表_サービス利用票!Print_Area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2016-05-12T01:54:29Z</dcterms:created>
  <dcterms:modified xsi:type="dcterms:W3CDTF">2016-05-12T01:58:21Z</dcterms:modified>
</cp:coreProperties>
</file>